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NUEVOS/"/>
    </mc:Choice>
  </mc:AlternateContent>
  <xr:revisionPtr revIDLastSave="11" documentId="13_ncr:1_{9F3436D9-D76A-4B48-9AAC-C9E50D92D49B}" xr6:coauthVersionLast="47" xr6:coauthVersionMax="47" xr10:uidLastSave="{F440E7E9-C9E7-4966-9046-D2F5E70D0B09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<sst xmlns="http://schemas.openxmlformats.org/spreadsheetml/2006/main" count="140" uniqueCount="125">
  <si>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</si>
  <si>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</si>
  <si>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</si>
  <si>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</si>
  <si>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</si>
  <si>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</si>
  <si>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</si>
  <si>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</si>
  <si>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</si>
  <si>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</si>
  <si>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</si>
  <si>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</si>
  <si>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</si>
  <si>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</si>
  <si>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</si>
  <si>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</si>
  <si>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</si>
  <si>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</si>
  <si>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</si>
  <si>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</si>
  <si>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</si>
  <si>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</si>
  <si>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</si>
  <si>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</si>
  <si>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</si>
  <si>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</si>
  <si>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</si>
  <si>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</si>
  <si>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</si>
  <si>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</si>
  <si>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</si>
  <si>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</si>
  <si>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</si>
  <si>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</si>
  <si>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</si>
  <si>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</si>
  <si>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</si>
  <si>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</si>
  <si>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</si>
  <si>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</si>
  <si>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</si>
  <si>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</si>
  <si>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</si>
  <si>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</si>
  <si>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</si>
  <si>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</si>
  <si>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</si>
  <si>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</si>
  <si>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</si>
  <si>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</si>
  <si>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</si>
  <si>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</si>
  <si>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</si>
  <si>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</si>
  <si>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</si>
  <si>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</si>
  <si>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</si>
  <si>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</si>
  <si>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</si>
  <si>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</si>
  <si>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</si>
  <si>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</si>
  <si>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</si>
  <si>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</si>
  <si>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</si>
  <si>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</si>
  <si>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</si>
  <si>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</si>
  <si>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</si>
  <si>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</si>
  <si>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</si>
  <si>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</si>
  <si>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</si>
  <si>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</si>
  <si>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</si>
  <si>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</si>
  <si>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</si>
  <si>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</si>
  <si>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</si>
  <si>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</si>
  <si>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</si>
  <si>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</si>
  <si>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</si>
  <si>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</si>
  <si>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</si>
  <si>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</si>
  <si>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</si>
  <si>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</si>
  <si>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</si>
  <si>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</si>
  <si>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</si>
  <si>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</si>
  <si>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</si>
  <si>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</si>
  <si>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</si>
  <si>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</si>
  <si>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</si>
  <si>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</si>
  <si>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</si>
  <si>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</si>
  <si>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>camiand@gmail.com</t>
  </si>
  <si>
    <t>VILLVICENCIO</t>
  </si>
  <si>
    <t>MARISOL CARANTON AGUDELO</t>
  </si>
  <si>
    <t>REPRESENTANTE LEGAL</t>
  </si>
  <si>
    <t>MANIZALEZ</t>
  </si>
  <si>
    <t>CONTRATAR LA PRESTACION DE SERVICIOS DE UN PROFESIONAL EN INGENIERIA ELECTRONICA CON MAESTRIA EN INGENIERIA DE SISTEMAS Y COMPUTACION PARA EJERCER LAS ACTIVIDADES DE GERENTE DEL PROYECTO DE INVERSIÓN "FORTALECIMIENTO DE CAPACIDADES INSTITUCIONALES PARA EL DESARROLLO Y GESTIÓN DE LA CTEI POR MEDIO DE INSTRUMENTOS DE COOPERACIÓN EN EL DEPARTAMENTO DE AMAZONAS" BPIN 2021000100442".</t>
  </si>
  <si>
    <t xml:space="preserve">                            CAMILO RIVEROS LESMES</t>
  </si>
  <si>
    <t>Cumplimiento de mínimo el 80% en el índice de evaluación del ejecutor en el proyecto BPIN 2021000100442.</t>
  </si>
  <si>
    <t xml:space="preserve"> Elaborar y validar en colaboración con la coordinación técnica y administrativa la programación, POA y el plan de ejecución del proyecto, en los casos que sea necesario, teniendo en cuenta su alcance, tiempo, calidad y costo, teniendo en cuenta lo plasmado en la MGA, documento técnico y presupuesto del proyecto.</t>
  </si>
  <si>
    <t xml:space="preserve"> Dar cumplimiento al presupuesto y tiempo asignado en el proyecto, liderar la construcción de los documentos aclaratorios o modificatorios del proyecto, cualquier modificación debe ser validada por comité técnico y representante legal, así mismo cualquier modificación debe ser aprobada por la supervisión del proyecto cuando aplique</t>
  </si>
  <si>
    <t xml:space="preserve"> Velar por el cumplimiento y la eficiencia en costo de las actividades a desarrollar</t>
  </si>
  <si>
    <t xml:space="preserve"> Garantizar el cumplimiento de los cronogramas de contratación y la matriz de adquisiciones, así mismo velar por el cumplimiento de las responsabilidades del comité de evaluación de los procesos contractuales en el tiempo y calidad, de acuerdo a lo estipulado en el cronograma y en los pliegos</t>
  </si>
  <si>
    <t>Presentar informe mensual a Minciencias antes del 5 de cada mes, envío de órdenes de pago antes del 10 de cada mes y reporte en GESPROY antes del 15 de cada mes, previamente verificada y validada la información a enviar al supervisor o cargar en Gesproy</t>
  </si>
  <si>
    <t>Realizar el comité directivo con los cooperantes como mínimo cada 2 meses después de la aprobación del proyecto, dejar acta de la reunión firmada por los participantes y realizar seguimiento a compromisos, así mismo presentar el reporte en el informe mensual</t>
  </si>
  <si>
    <t>Realizar una vez al mes comité técnico con la gerencia general presentando informe de avance técnico, financiero y administrativo del proyecto del 11 al 14 de cada mes.</t>
  </si>
  <si>
    <t>Garantizar la veracidad y confiabilidad de la información a reportada en el GESPROY, como corresponsabilidad de la aprobación de la información que recae sobre el representante legal con cada cargue</t>
  </si>
  <si>
    <t>Gestionar oportunamente la contrapartida de los cooperantes y reportarla en los informes mensuales y Gesproy</t>
  </si>
  <si>
    <t xml:space="preserve">Coordinar la estrategia de comunicación del proyecto, incluyendo el diseño de la estrategia, implementación, medición de resultados y la evaluación del impacto de la misma, para evaluar las mejoras pertinentes. </t>
  </si>
  <si>
    <t>Ser el canal de comunicación con los medios de comunicación externos en igualdad de condiciones que los demás cooperantes y el canal de comunicación interno</t>
  </si>
  <si>
    <t>Realizar supervisión de los contratos establecidos por la gerencia del proyecto, documentando el avance, informes mensuales y entregables</t>
  </si>
  <si>
    <t>Liderar la construcción, seguimiento y control del plan de calidad del proyecto, así mismo atender las auditorías y planes de mejora que se requieran</t>
  </si>
  <si>
    <t>Informes técnicos mensuales (Minciencias)-FT-003 diligenciado y aprobado.</t>
  </si>
  <si>
    <t xml:space="preserve">FT-006 diligenciado y aprobado. </t>
  </si>
  <si>
    <t>Matriz de adquisición.</t>
  </si>
  <si>
    <t>UP HOLDING SAS realizará (9) pagos de la siguiente forma:
Un (01) pagoa razón de mensualidad vencida por la suma de OCHO MILLONES SETECIENTOS SESENTA Y SIETE MIL DOSCIENTOS PESOS M/CTE ($8.767.200,oo) cada uno, previa presentación de informe de actividades ejecutadas, informe de supervisión y acreditar los pagos al Sistema Integral de Seguridad Social y aportes parafiscales.                                                                                                                                                                                                                                                        
Para realizar el pago final se deberá suscribir la respectiva acta de terminación firmada por las partes, y los demás soportes (previa presentación de constancia de haber prestado el servicio a satisfacción, acreditación de pagos a salud, pensión y Arl). Regulado por el código civil en el libro IV Título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</si>
</sst>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9" zoomScale="80" zoomScaleNormal="80" zoomScalePageLayoutView="80" workbookViewId="0">
      <selection activeCell="AL49" sqref="AL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6" t="s">
        <v>0</v>
      </c>
      <c r="B2" s="86"/>
      <c r="C2" s="86"/>
      <c r="D2" s="86"/>
      <c r="E2" s="86"/>
      <c r="F2" s="86"/>
      <c r="G2" s="9"/>
      <c r="H2" s="87">
        <v>27</v>
      </c>
      <c r="I2" s="87"/>
      <c r="J2" s="9"/>
      <c r="K2" s="88" t="s">
        <v>57</v>
      </c>
      <c r="L2" s="88"/>
      <c r="M2" s="88"/>
      <c r="N2" s="9"/>
      <c r="O2" s="87">
        <v>2025</v>
      </c>
      <c r="P2" s="87"/>
      <c r="Q2" s="10"/>
      <c r="R2" s="89" t="s">
        <v>2</v>
      </c>
      <c r="S2" s="89"/>
      <c r="T2" s="89"/>
      <c r="U2" s="89"/>
      <c r="V2" s="89"/>
      <c r="W2" s="89"/>
      <c r="X2" s="89"/>
      <c r="Y2" s="89"/>
      <c r="Z2" s="11" t="s">
        <v>3</v>
      </c>
      <c r="AA2" s="9"/>
      <c r="AB2" s="81"/>
      <c r="AC2" s="81"/>
      <c r="AD2" s="11" t="s">
        <v>4</v>
      </c>
      <c r="AE2" s="9"/>
      <c r="AF2" s="81"/>
      <c r="AG2" s="81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2" t="s">
        <v>5</v>
      </c>
      <c r="B4" s="82"/>
      <c r="C4" s="82"/>
      <c r="D4" s="82"/>
      <c r="E4" s="82"/>
      <c r="F4" s="82"/>
      <c r="G4" s="9"/>
      <c r="H4" s="83" t="s">
        <v>91</v>
      </c>
      <c r="I4" s="83"/>
      <c r="J4" s="83"/>
      <c r="K4" s="83"/>
      <c r="L4" s="83"/>
      <c r="M4" s="83"/>
      <c r="N4" s="83"/>
      <c r="O4" s="83"/>
      <c r="P4" s="83"/>
      <c r="Q4" s="20"/>
      <c r="R4" s="84" t="s">
        <v>7</v>
      </c>
      <c r="S4" s="84"/>
      <c r="T4" s="84"/>
      <c r="U4" s="84"/>
      <c r="V4" s="84"/>
      <c r="W4" s="84"/>
      <c r="X4" s="84"/>
      <c r="Y4" s="84"/>
      <c r="Z4" s="85" t="s">
        <v>8</v>
      </c>
      <c r="AA4" s="85"/>
      <c r="AB4" s="85"/>
      <c r="AC4" s="85"/>
      <c r="AD4" s="85"/>
      <c r="AE4" s="85"/>
      <c r="AF4" s="85"/>
      <c r="AG4" s="85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2" t="s">
        <v>9</v>
      </c>
      <c r="B6" s="82"/>
      <c r="C6" s="82"/>
      <c r="D6" s="82"/>
      <c r="E6" s="82"/>
      <c r="F6" s="82"/>
      <c r="G6" s="9"/>
      <c r="H6" s="83" t="s">
        <v>80</v>
      </c>
      <c r="I6" s="83"/>
      <c r="J6" s="83"/>
      <c r="K6" s="83"/>
      <c r="L6" s="83"/>
      <c r="M6" s="83"/>
      <c r="N6" s="83"/>
      <c r="O6" s="83"/>
      <c r="P6" s="83"/>
      <c r="Q6" s="22"/>
      <c r="R6" s="84" t="s">
        <v>11</v>
      </c>
      <c r="S6" s="84"/>
      <c r="T6" s="84"/>
      <c r="U6" s="84"/>
      <c r="V6" s="84"/>
      <c r="W6" s="84"/>
      <c r="X6" s="84"/>
      <c r="Y6" s="84"/>
      <c r="Z6" s="85" t="s">
        <v>12</v>
      </c>
      <c r="AA6" s="85"/>
      <c r="AB6" s="85"/>
      <c r="AC6" s="85"/>
      <c r="AD6" s="85"/>
      <c r="AE6" s="85"/>
      <c r="AF6" s="85"/>
      <c r="AG6" s="85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3" t="s">
        <v>13</v>
      </c>
      <c r="B8" s="94"/>
      <c r="C8" s="94"/>
      <c r="D8" s="94"/>
      <c r="E8" s="94"/>
      <c r="F8" s="95"/>
      <c r="G8" s="9"/>
      <c r="H8" s="96" t="s">
        <v>97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8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2" t="s">
        <v>14</v>
      </c>
      <c r="B10" s="82"/>
      <c r="C10" s="82"/>
      <c r="D10" s="82"/>
      <c r="E10" s="82"/>
      <c r="F10" s="82"/>
      <c r="G10" s="9"/>
      <c r="H10" s="99" t="s">
        <v>98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2" t="s">
        <v>15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4" t="s">
        <v>16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90" t="s">
        <v>17</v>
      </c>
      <c r="B16" s="90"/>
      <c r="C16" s="90"/>
      <c r="D16" s="90"/>
      <c r="E16" s="90"/>
      <c r="F16" s="90"/>
      <c r="G16" s="29"/>
      <c r="H16" s="80" t="s">
        <v>106</v>
      </c>
      <c r="I16" s="77"/>
      <c r="J16" s="78"/>
      <c r="K16" s="77"/>
      <c r="L16" s="77"/>
      <c r="M16" s="77"/>
      <c r="N16" s="78"/>
      <c r="O16" s="77"/>
      <c r="P16" s="77"/>
      <c r="Q16" s="30"/>
      <c r="R16" s="90" t="s">
        <v>18</v>
      </c>
      <c r="S16" s="90"/>
      <c r="T16" s="90"/>
      <c r="U16" s="90"/>
      <c r="V16" s="90"/>
      <c r="W16" s="90"/>
      <c r="X16" s="59"/>
      <c r="Y16" s="92">
        <v>3102551191</v>
      </c>
      <c r="Z16" s="92"/>
      <c r="AA16" s="92"/>
      <c r="AB16" s="92"/>
      <c r="AC16" s="92"/>
      <c r="AD16" s="92"/>
      <c r="AE16" s="92"/>
      <c r="AF16" s="92"/>
      <c r="AG16" s="9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1"/>
      <c r="I17" s="91"/>
      <c r="J17" s="91"/>
      <c r="K17" s="91"/>
      <c r="L17" s="91"/>
      <c r="M17" s="91"/>
      <c r="N17" s="91"/>
      <c r="O17" s="91"/>
      <c r="P17" s="91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90" t="s">
        <v>19</v>
      </c>
      <c r="B18" s="90"/>
      <c r="C18" s="90"/>
      <c r="D18" s="90"/>
      <c r="E18" s="90"/>
      <c r="F18" s="90"/>
      <c r="G18" s="29"/>
      <c r="H18" s="83" t="s">
        <v>20</v>
      </c>
      <c r="I18" s="83"/>
      <c r="J18" s="83"/>
      <c r="K18" s="83"/>
      <c r="L18" s="83"/>
      <c r="M18" s="83"/>
      <c r="N18" s="83"/>
      <c r="O18" s="83"/>
      <c r="P18" s="83"/>
      <c r="Q18" s="30"/>
      <c r="R18" s="90" t="s">
        <v>21</v>
      </c>
      <c r="S18" s="90"/>
      <c r="T18" s="90"/>
      <c r="U18" s="90"/>
      <c r="V18" s="90"/>
      <c r="W18" s="90"/>
      <c r="X18" s="59"/>
      <c r="Y18" s="92">
        <v>86076748</v>
      </c>
      <c r="Z18" s="92"/>
      <c r="AA18" s="92"/>
      <c r="AB18" s="92"/>
      <c r="AC18" s="92"/>
      <c r="AD18" s="92"/>
      <c r="AE18" s="92"/>
      <c r="AF18" s="92"/>
      <c r="AG18" s="9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90" t="s">
        <v>22</v>
      </c>
      <c r="B20" s="90"/>
      <c r="C20" s="90"/>
      <c r="D20" s="90"/>
      <c r="E20" s="90"/>
      <c r="F20" s="90"/>
      <c r="G20" s="29"/>
      <c r="H20" s="92" t="s">
        <v>101</v>
      </c>
      <c r="I20" s="92"/>
      <c r="J20" s="92"/>
      <c r="K20" s="92"/>
      <c r="L20" s="92"/>
      <c r="M20" s="92"/>
      <c r="N20" s="92"/>
      <c r="O20" s="92"/>
      <c r="P20" s="92"/>
      <c r="Q20" s="30"/>
      <c r="R20" s="90" t="s">
        <v>23</v>
      </c>
      <c r="S20" s="90"/>
      <c r="T20" s="90"/>
      <c r="U20" s="90"/>
      <c r="V20" s="90"/>
      <c r="W20" s="90"/>
      <c r="X20" s="59"/>
      <c r="Y20" s="105" t="s">
        <v>100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90" t="s">
        <v>24</v>
      </c>
      <c r="B22" s="90"/>
      <c r="C22" s="90"/>
      <c r="D22" s="90"/>
      <c r="E22" s="90"/>
      <c r="F22" s="90"/>
      <c r="G22" s="33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4" t="s">
        <v>25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9" t="s">
        <v>26</v>
      </c>
      <c r="B26" s="89"/>
      <c r="C26" s="89"/>
      <c r="D26" s="89"/>
      <c r="E26" s="89"/>
      <c r="F26" s="89"/>
      <c r="G26" s="33"/>
      <c r="H26" s="92" t="s">
        <v>102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9" t="s">
        <v>19</v>
      </c>
      <c r="B28" s="89"/>
      <c r="C28" s="89"/>
      <c r="D28" s="89"/>
      <c r="E28" s="89"/>
      <c r="F28" s="89"/>
      <c r="G28" s="33"/>
      <c r="H28" s="83" t="s">
        <v>99</v>
      </c>
      <c r="I28" s="83"/>
      <c r="J28" s="83"/>
      <c r="K28" s="83"/>
      <c r="L28" s="83"/>
      <c r="M28" s="83"/>
      <c r="N28" s="83"/>
      <c r="O28" s="83"/>
      <c r="P28" s="83"/>
      <c r="Q28" s="30"/>
      <c r="R28" s="89" t="s">
        <v>21</v>
      </c>
      <c r="S28" s="89"/>
      <c r="T28" s="89"/>
      <c r="U28" s="89"/>
      <c r="V28" s="89"/>
      <c r="W28" s="89"/>
      <c r="X28" s="30"/>
      <c r="Y28" s="92">
        <v>24331704</v>
      </c>
      <c r="Z28" s="92"/>
      <c r="AA28" s="92"/>
      <c r="AB28" s="92"/>
      <c r="AC28" s="92"/>
      <c r="AD28" s="92"/>
      <c r="AE28" s="92"/>
      <c r="AF28" s="92"/>
      <c r="AG28" s="9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9" t="s">
        <v>28</v>
      </c>
      <c r="B30" s="89"/>
      <c r="C30" s="89"/>
      <c r="D30" s="89"/>
      <c r="E30" s="89"/>
      <c r="F30" s="89"/>
      <c r="G30" s="33"/>
      <c r="H30" s="91" t="s">
        <v>104</v>
      </c>
      <c r="I30" s="91"/>
      <c r="J30" s="91"/>
      <c r="K30" s="91"/>
      <c r="L30" s="91"/>
      <c r="M30" s="91"/>
      <c r="N30" s="91"/>
      <c r="O30" s="91"/>
      <c r="P30" s="91"/>
      <c r="Q30" s="35"/>
      <c r="R30" s="89" t="s">
        <v>29</v>
      </c>
      <c r="S30" s="89"/>
      <c r="T30" s="89"/>
      <c r="U30" s="89"/>
      <c r="V30" s="89"/>
      <c r="W30" s="89"/>
      <c r="X30" s="35"/>
      <c r="Y30" s="91" t="s">
        <v>103</v>
      </c>
      <c r="Z30" s="91"/>
      <c r="AA30" s="91"/>
      <c r="AB30" s="91"/>
      <c r="AC30" s="91"/>
      <c r="AD30" s="91"/>
      <c r="AE30" s="91"/>
      <c r="AF30" s="91"/>
      <c r="AG30" s="91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4" t="s">
        <v>30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2" t="s">
        <v>92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9" t="s">
        <v>31</v>
      </c>
      <c r="B37" s="89"/>
      <c r="C37" s="89"/>
      <c r="D37" s="89"/>
      <c r="E37" s="89"/>
      <c r="F37" s="89"/>
      <c r="G37" s="33"/>
      <c r="H37" s="107" t="s">
        <v>105</v>
      </c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9" t="s">
        <v>32</v>
      </c>
      <c r="B39" s="89"/>
      <c r="C39" s="89"/>
      <c r="D39" s="89"/>
      <c r="E39" s="89"/>
      <c r="F39" s="89"/>
      <c r="G39" s="33"/>
      <c r="H39" s="108">
        <v>1</v>
      </c>
      <c r="I39" s="108"/>
      <c r="J39" s="108"/>
      <c r="K39" s="108"/>
      <c r="L39" s="108"/>
      <c r="M39" s="108"/>
      <c r="N39" s="108"/>
      <c r="O39" s="108"/>
      <c r="P39" s="108"/>
      <c r="Q39" s="35"/>
      <c r="R39" s="89" t="s">
        <v>33</v>
      </c>
      <c r="S39" s="89"/>
      <c r="T39" s="89"/>
      <c r="U39" s="89"/>
      <c r="V39" s="89"/>
      <c r="W39" s="89"/>
      <c r="X39" s="35"/>
      <c r="Y39" s="108" t="s">
        <v>34</v>
      </c>
      <c r="Z39" s="108"/>
      <c r="AA39" s="108"/>
      <c r="AB39" s="108"/>
      <c r="AC39" s="108"/>
      <c r="AD39" s="108"/>
      <c r="AE39" s="108"/>
      <c r="AF39" s="108"/>
      <c r="AG39" s="10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9" t="s">
        <v>35</v>
      </c>
      <c r="B41" s="89"/>
      <c r="C41" s="89"/>
      <c r="D41" s="89"/>
      <c r="E41" s="89"/>
      <c r="F41" s="89"/>
      <c r="G41" s="37"/>
      <c r="H41" s="87">
        <v>1</v>
      </c>
      <c r="I41" s="87"/>
      <c r="J41" s="9"/>
      <c r="K41" s="88" t="s">
        <v>61</v>
      </c>
      <c r="L41" s="88"/>
      <c r="M41" s="88"/>
      <c r="N41" s="9"/>
      <c r="O41" s="87">
        <v>2025</v>
      </c>
      <c r="P41" s="87"/>
      <c r="Q41" s="35"/>
      <c r="R41" s="89" t="s">
        <v>37</v>
      </c>
      <c r="S41" s="89"/>
      <c r="T41" s="89"/>
      <c r="U41" s="89"/>
      <c r="V41" s="89"/>
      <c r="W41" s="89"/>
      <c r="X41" s="35"/>
      <c r="Y41" s="87">
        <v>28</v>
      </c>
      <c r="Z41" s="87"/>
      <c r="AA41" s="9"/>
      <c r="AB41" s="88" t="s">
        <v>61</v>
      </c>
      <c r="AC41" s="88"/>
      <c r="AD41" s="88"/>
      <c r="AE41" s="9"/>
      <c r="AF41" s="87">
        <v>2025</v>
      </c>
      <c r="AG41" s="87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9" t="s">
        <v>38</v>
      </c>
      <c r="B43" s="89"/>
      <c r="C43" s="89"/>
      <c r="D43" s="89"/>
      <c r="E43" s="89"/>
      <c r="F43" s="89"/>
      <c r="G43" s="33"/>
      <c r="H43" s="114" t="s">
        <v>39</v>
      </c>
      <c r="I43" s="114"/>
      <c r="J43" s="114"/>
      <c r="K43" s="114"/>
      <c r="L43" s="115" t="s">
        <v>93</v>
      </c>
      <c r="M43" s="115"/>
      <c r="N43" s="61"/>
      <c r="O43" s="116"/>
      <c r="P43" s="116"/>
      <c r="Q43" s="35"/>
      <c r="R43" s="89" t="s">
        <v>40</v>
      </c>
      <c r="S43" s="89"/>
      <c r="T43" s="89"/>
      <c r="U43" s="89"/>
      <c r="V43" s="89"/>
      <c r="W43" s="89"/>
      <c r="X43" s="35"/>
      <c r="Y43" s="117">
        <v>8767200</v>
      </c>
      <c r="Z43" s="117"/>
      <c r="AA43" s="117"/>
      <c r="AB43" s="117"/>
      <c r="AC43" s="117"/>
      <c r="AD43" s="117"/>
      <c r="AE43" s="117"/>
      <c r="AF43" s="117"/>
      <c r="AG43" s="117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9" t="s">
        <v>41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10" t="s">
        <v>42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11" t="s">
        <v>124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4" t="s">
        <v>43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3" t="s">
        <v>94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R53" s="113" t="s">
        <v>44</v>
      </c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8" t="s">
        <v>45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47"/>
      <c r="R55" s="76">
        <v>1</v>
      </c>
      <c r="S55" s="120" t="s">
        <v>95</v>
      </c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8" t="s">
        <v>46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47"/>
      <c r="R56" s="76">
        <v>2</v>
      </c>
      <c r="S56" s="119" t="s">
        <v>121</v>
      </c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8" t="s">
        <v>47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47"/>
      <c r="R57" s="76">
        <v>3</v>
      </c>
      <c r="S57" s="119" t="s">
        <v>122</v>
      </c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8" t="s">
        <v>48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47"/>
      <c r="R58" s="76">
        <v>4</v>
      </c>
      <c r="S58" s="119" t="s">
        <v>123</v>
      </c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</row>
    <row r="59" spans="1:46" s="48" customFormat="1" ht="91.5" customHeight="1" x14ac:dyDescent="0.25">
      <c r="A59" s="76">
        <v>5</v>
      </c>
      <c r="B59" s="119" t="s">
        <v>107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47"/>
      <c r="R59" s="76">
        <v>5</v>
      </c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</row>
    <row r="60" spans="1:46" s="48" customFormat="1" ht="83.25" customHeight="1" x14ac:dyDescent="0.25">
      <c r="A60" s="76">
        <v>6</v>
      </c>
      <c r="B60" s="119" t="s">
        <v>108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47"/>
      <c r="R60" s="76">
        <v>6</v>
      </c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</row>
    <row r="61" spans="1:46" s="48" customFormat="1" ht="60" customHeight="1" x14ac:dyDescent="0.25">
      <c r="A61" s="76">
        <v>7</v>
      </c>
      <c r="B61" s="119" t="s">
        <v>109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47"/>
      <c r="R61" s="76">
        <v>7</v>
      </c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</row>
    <row r="62" spans="1:46" s="48" customFormat="1" ht="74.25" customHeight="1" x14ac:dyDescent="0.25">
      <c r="A62" s="76">
        <v>8</v>
      </c>
      <c r="B62" s="119" t="s">
        <v>110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47"/>
      <c r="R62" s="76">
        <v>8</v>
      </c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</row>
    <row r="63" spans="1:46" s="48" customFormat="1" ht="60" customHeight="1" x14ac:dyDescent="0.25">
      <c r="A63" s="76">
        <v>9</v>
      </c>
      <c r="B63" s="119" t="s">
        <v>111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47"/>
      <c r="R63" s="76">
        <v>9</v>
      </c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</row>
    <row r="64" spans="1:46" s="48" customFormat="1" ht="60" customHeight="1" x14ac:dyDescent="0.25">
      <c r="A64" s="76">
        <v>10</v>
      </c>
      <c r="B64" s="119" t="s">
        <v>112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47"/>
      <c r="R64" s="76">
        <v>10</v>
      </c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</row>
    <row r="65" spans="1:33" s="48" customFormat="1" ht="60" customHeight="1" x14ac:dyDescent="0.25">
      <c r="A65" s="76">
        <v>11</v>
      </c>
      <c r="B65" s="119" t="s">
        <v>113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47"/>
      <c r="R65" s="76">
        <v>11</v>
      </c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</row>
    <row r="66" spans="1:33" s="48" customFormat="1" ht="60" customHeight="1" x14ac:dyDescent="0.25">
      <c r="A66" s="76">
        <v>12</v>
      </c>
      <c r="B66" s="119" t="s">
        <v>114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47"/>
      <c r="R66" s="76">
        <v>12</v>
      </c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</row>
    <row r="67" spans="1:33" s="48" customFormat="1" ht="60" customHeight="1" x14ac:dyDescent="0.25">
      <c r="A67" s="76">
        <v>13</v>
      </c>
      <c r="B67" s="119" t="s">
        <v>115</v>
      </c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47"/>
      <c r="R67" s="76">
        <v>13</v>
      </c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</row>
    <row r="68" spans="1:33" s="48" customFormat="1" ht="60" customHeight="1" x14ac:dyDescent="0.25">
      <c r="A68" s="76">
        <v>14</v>
      </c>
      <c r="B68" s="119" t="s">
        <v>116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47"/>
      <c r="R68" s="76">
        <v>14</v>
      </c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</row>
    <row r="69" spans="1:33" s="48" customFormat="1" ht="60" customHeight="1" x14ac:dyDescent="0.25">
      <c r="A69" s="76">
        <v>15</v>
      </c>
      <c r="B69" s="119" t="s">
        <v>117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47"/>
      <c r="R69" s="76">
        <v>15</v>
      </c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</row>
    <row r="70" spans="1:33" s="48" customFormat="1" ht="60" customHeight="1" x14ac:dyDescent="0.25">
      <c r="A70" s="76">
        <v>16</v>
      </c>
      <c r="B70" s="119" t="s">
        <v>118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47"/>
      <c r="R70" s="76">
        <v>16</v>
      </c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</row>
    <row r="71" spans="1:33" s="48" customFormat="1" ht="60" customHeight="1" x14ac:dyDescent="0.25">
      <c r="A71" s="76">
        <v>17</v>
      </c>
      <c r="B71" s="119" t="s">
        <v>119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47"/>
      <c r="R71" s="76">
        <v>17</v>
      </c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</row>
    <row r="72" spans="1:33" s="48" customFormat="1" ht="60" customHeight="1" x14ac:dyDescent="0.25">
      <c r="A72" s="76">
        <v>18</v>
      </c>
      <c r="B72" s="119" t="s">
        <v>120</v>
      </c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47"/>
      <c r="R72" s="76">
        <v>18</v>
      </c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</row>
    <row r="73" spans="1:33" s="48" customFormat="1" ht="60" customHeight="1" x14ac:dyDescent="0.25">
      <c r="A73" s="76">
        <v>19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47"/>
      <c r="R73" s="76">
        <v>19</v>
      </c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</row>
    <row r="74" spans="1:33" s="48" customFormat="1" ht="60" customHeight="1" x14ac:dyDescent="0.25">
      <c r="A74" s="76">
        <v>20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47"/>
      <c r="R74" s="76">
        <v>20</v>
      </c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</row>
    <row r="75" spans="1:33" s="48" customFormat="1" ht="60" customHeight="1" x14ac:dyDescent="0.25">
      <c r="A75" s="76">
        <v>21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47"/>
      <c r="R75" s="76">
        <v>21</v>
      </c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</row>
    <row r="76" spans="1:33" s="48" customFormat="1" ht="60" customHeight="1" x14ac:dyDescent="0.25">
      <c r="A76" s="76">
        <v>22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47"/>
      <c r="R76" s="76">
        <v>22</v>
      </c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</row>
    <row r="77" spans="1:33" s="48" customFormat="1" ht="60" customHeight="1" x14ac:dyDescent="0.25">
      <c r="A77" s="76">
        <v>23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47"/>
      <c r="R77" s="76">
        <v>23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</row>
    <row r="78" spans="1:33" s="48" customFormat="1" ht="60" customHeight="1" x14ac:dyDescent="0.25">
      <c r="A78" s="76">
        <v>24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47"/>
      <c r="R78" s="76">
        <v>24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</row>
    <row r="79" spans="1:33" s="48" customFormat="1" ht="60" customHeight="1" x14ac:dyDescent="0.25">
      <c r="A79" s="76">
        <v>25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47"/>
      <c r="R79" s="76">
        <v>25</v>
      </c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</row>
    <row r="80" spans="1:33" s="48" customFormat="1" ht="60" customHeight="1" x14ac:dyDescent="0.25">
      <c r="A80" s="76">
        <v>26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47"/>
      <c r="R80" s="76">
        <v>26</v>
      </c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</row>
    <row r="81" spans="1:33" s="48" customFormat="1" ht="60" customHeight="1" x14ac:dyDescent="0.25">
      <c r="A81" s="76">
        <v>27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47"/>
      <c r="R81" s="76">
        <v>27</v>
      </c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</row>
    <row r="82" spans="1:33" s="48" customFormat="1" ht="60" customHeight="1" x14ac:dyDescent="0.25">
      <c r="A82" s="76">
        <v>28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47"/>
      <c r="R82" s="76">
        <v>28</v>
      </c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</row>
    <row r="83" spans="1:33" s="48" customFormat="1" ht="60" customHeight="1" x14ac:dyDescent="0.25">
      <c r="A83" s="76">
        <v>29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47"/>
      <c r="R83" s="76">
        <v>29</v>
      </c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</row>
    <row r="84" spans="1:33" s="48" customFormat="1" ht="60" customHeight="1" x14ac:dyDescent="0.25">
      <c r="A84" s="76">
        <v>30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47"/>
      <c r="R84" s="76">
        <v>30</v>
      </c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</row>
    <row r="85" spans="1:33" s="48" customFormat="1" ht="60" customHeight="1" x14ac:dyDescent="0.25">
      <c r="A85" s="76">
        <v>31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47"/>
      <c r="R85" s="76">
        <v>31</v>
      </c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</row>
    <row r="86" spans="1:33" s="48" customFormat="1" ht="60" customHeight="1" x14ac:dyDescent="0.25">
      <c r="A86" s="76">
        <v>32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47"/>
      <c r="R86" s="76">
        <v>32</v>
      </c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</row>
    <row r="87" spans="1:33" s="48" customFormat="1" ht="60" customHeight="1" x14ac:dyDescent="0.25">
      <c r="A87" s="76">
        <v>33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47"/>
      <c r="R87" s="76">
        <v>33</v>
      </c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</row>
    <row r="88" spans="1:33" s="48" customFormat="1" ht="60" customHeight="1" x14ac:dyDescent="0.25">
      <c r="A88" s="76">
        <v>34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47"/>
      <c r="R88" s="76">
        <v>34</v>
      </c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</row>
    <row r="89" spans="1:33" s="48" customFormat="1" ht="60" customHeight="1" x14ac:dyDescent="0.25">
      <c r="A89" s="76">
        <v>35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47"/>
      <c r="R89" s="76">
        <v>35</v>
      </c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</row>
    <row r="90" spans="1:33" s="48" customFormat="1" ht="60" customHeight="1" x14ac:dyDescent="0.25">
      <c r="A90" s="76">
        <v>36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47"/>
      <c r="R90" s="76">
        <v>36</v>
      </c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</row>
    <row r="91" spans="1:33" s="48" customFormat="1" ht="60" customHeight="1" x14ac:dyDescent="0.25">
      <c r="A91" s="76">
        <v>37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47"/>
      <c r="R91" s="76">
        <v>37</v>
      </c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</row>
    <row r="92" spans="1:33" s="48" customFormat="1" ht="60" customHeight="1" x14ac:dyDescent="0.25">
      <c r="A92" s="76">
        <v>38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47"/>
      <c r="R92" s="76">
        <v>38</v>
      </c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</row>
    <row r="93" spans="1:33" s="48" customFormat="1" ht="60" customHeight="1" x14ac:dyDescent="0.25">
      <c r="A93" s="76">
        <v>39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47"/>
      <c r="R93" s="76">
        <v>39</v>
      </c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</row>
    <row r="94" spans="1:33" s="48" customFormat="1" ht="60" customHeight="1" x14ac:dyDescent="0.25">
      <c r="A94" s="76">
        <v>40</v>
      </c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47"/>
      <c r="R94" s="76">
        <v>40</v>
      </c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</row>
    <row r="95" spans="1:33" s="48" customFormat="1" ht="60" customHeight="1" x14ac:dyDescent="0.25">
      <c r="A95" s="76">
        <v>41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47"/>
      <c r="R95" s="76">
        <v>41</v>
      </c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</row>
    <row r="96" spans="1:33" s="48" customFormat="1" ht="60" customHeight="1" x14ac:dyDescent="0.25">
      <c r="A96" s="76">
        <v>42</v>
      </c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47"/>
      <c r="R96" s="76">
        <v>42</v>
      </c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</row>
    <row r="97" spans="1:33" s="48" customFormat="1" ht="60" customHeight="1" x14ac:dyDescent="0.25">
      <c r="A97" s="76">
        <v>43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47"/>
      <c r="R97" s="76">
        <v>43</v>
      </c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</row>
    <row r="98" spans="1:33" s="48" customFormat="1" ht="60" customHeight="1" x14ac:dyDescent="0.25">
      <c r="A98" s="76">
        <v>44</v>
      </c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47"/>
      <c r="R98" s="76">
        <v>44</v>
      </c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</row>
    <row r="99" spans="1:33" s="48" customFormat="1" ht="60" customHeight="1" x14ac:dyDescent="0.25">
      <c r="A99" s="76">
        <v>45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47"/>
      <c r="R99" s="76">
        <v>45</v>
      </c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</row>
    <row r="100" spans="1:33" s="48" customFormat="1" ht="60" customHeight="1" x14ac:dyDescent="0.25">
      <c r="A100" s="76">
        <v>46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47"/>
      <c r="R100" s="76">
        <v>46</v>
      </c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</row>
    <row r="101" spans="1:33" s="48" customFormat="1" ht="60" customHeight="1" x14ac:dyDescent="0.25">
      <c r="A101" s="76">
        <v>47</v>
      </c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47"/>
      <c r="R101" s="76">
        <v>47</v>
      </c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</row>
    <row r="102" spans="1:33" s="48" customFormat="1" ht="60" customHeight="1" x14ac:dyDescent="0.25">
      <c r="A102" s="76">
        <v>48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47"/>
      <c r="R102" s="76">
        <v>48</v>
      </c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</row>
    <row r="103" spans="1:33" s="48" customFormat="1" ht="60" customHeight="1" x14ac:dyDescent="0.25">
      <c r="A103" s="76">
        <v>49</v>
      </c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47"/>
      <c r="R103" s="76">
        <v>49</v>
      </c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</row>
    <row r="104" spans="1:33" s="48" customFormat="1" ht="60" customHeight="1" x14ac:dyDescent="0.25">
      <c r="A104" s="76">
        <v>50</v>
      </c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47"/>
      <c r="R104" s="76">
        <v>50</v>
      </c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</row>
    <row r="105" spans="1:33" s="48" customFormat="1" ht="60" customHeight="1" x14ac:dyDescent="0.25">
      <c r="A105" s="76">
        <v>51</v>
      </c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47"/>
      <c r="R105" s="76">
        <v>51</v>
      </c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</row>
    <row r="106" spans="1:33" s="48" customFormat="1" ht="60" customHeight="1" x14ac:dyDescent="0.25">
      <c r="A106" s="76">
        <v>52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47"/>
      <c r="R106" s="76">
        <v>52</v>
      </c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</row>
    <row r="107" spans="1:33" s="48" customFormat="1" ht="60" customHeight="1" x14ac:dyDescent="0.25">
      <c r="A107" s="76">
        <v>53</v>
      </c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47"/>
      <c r="R107" s="76">
        <v>53</v>
      </c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</row>
    <row r="108" spans="1:33" s="48" customFormat="1" ht="60" customHeight="1" x14ac:dyDescent="0.25">
      <c r="A108" s="76">
        <v>54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47"/>
      <c r="R108" s="76">
        <v>54</v>
      </c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</row>
    <row r="109" spans="1:33" s="48" customFormat="1" ht="60" customHeight="1" x14ac:dyDescent="0.25">
      <c r="A109" s="76">
        <v>55</v>
      </c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47"/>
      <c r="R109" s="76">
        <v>55</v>
      </c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9"/>
    <col min="4" max="4" width="12.88671875" style="79" bestFit="1" customWidth="1"/>
    <col min="5" max="5" width="11.5546875" style="79"/>
    <col min="6" max="7" width="12.88671875" style="79" bestFit="1" customWidth="1"/>
    <col min="8" max="8" width="11.5546875" style="79"/>
    <col min="9" max="10" width="12.88671875" style="79" bestFit="1" customWidth="1"/>
    <col min="11" max="16384" width="11.5546875" style="79"/>
  </cols>
  <sheetData>
    <row r="13" spans="4:6" x14ac:dyDescent="0.3">
      <c r="D13" s="79">
        <v>1844400</v>
      </c>
      <c r="E13" s="79">
        <f>+D13/30</f>
        <v>61480</v>
      </c>
      <c r="F13" s="79">
        <f>+E13*12</f>
        <v>737760</v>
      </c>
    </row>
    <row r="14" spans="4:6" x14ac:dyDescent="0.3">
      <c r="D14" s="79">
        <f>+D13*2</f>
        <v>3688800</v>
      </c>
      <c r="F14" s="79">
        <v>1844400</v>
      </c>
    </row>
    <row r="15" spans="4:6" x14ac:dyDescent="0.3">
      <c r="F15" s="79">
        <f>+F14-F13</f>
        <v>1106640</v>
      </c>
    </row>
    <row r="20" spans="7:9" x14ac:dyDescent="0.3">
      <c r="G20" s="79">
        <v>3852150</v>
      </c>
      <c r="H20" s="79">
        <f>+G20/30</f>
        <v>128405</v>
      </c>
      <c r="I20" s="79">
        <f>+H20*12</f>
        <v>1540860</v>
      </c>
    </row>
    <row r="21" spans="7:9" x14ac:dyDescent="0.3">
      <c r="I21" s="79">
        <v>3852150</v>
      </c>
    </row>
    <row r="22" spans="7:9" x14ac:dyDescent="0.3">
      <c r="I22" s="79">
        <v>3852150</v>
      </c>
    </row>
    <row r="23" spans="7:9" x14ac:dyDescent="0.3">
      <c r="I23" s="79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2025-01-27T14:06:10Z</dcterms:modified>
</cp:coreProperties>
</file>