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firstSheet="1" activeTab="3"/>
  </bookViews>
  <sheets>
    <sheet name="Verificación HV" sheetId="1" state="hidden" r:id="rId1"/>
    <sheet name="Gustavo Orjuela" sheetId="2" r:id="rId2"/>
    <sheet name="Gabriel Vargas" sheetId="3" r:id="rId3"/>
    <sheet name="Leidy Rubio" sheetId="4" r:id="rId4"/>
  </sheets>
  <definedNames>
    <definedName name="Fecha_inicio" localSheetId="2">'Gabriel Vargas'!$C$11+'Gabriel Vargas'!$C$22:$C$24</definedName>
    <definedName name="Fecha_inicio" localSheetId="1">'Gustavo Orjuela'!$C$11+'Gustavo Orjuela'!$C$22:$C$24</definedName>
    <definedName name="Fecha_inicio" localSheetId="3">'Leidy Rubio'!$C$11+'Leidy Rubio'!$C$22:$C$24</definedName>
    <definedName name="Fecha_inicio">'Verificación HV'!$C$11+'Verificación HV'!$C$22:$C$24</definedName>
  </definedNames>
  <calcPr fullCalcOnLoad="1"/>
</workbook>
</file>

<file path=xl/comments1.xml><?xml version="1.0" encoding="utf-8"?>
<comments xmlns="http://schemas.openxmlformats.org/spreadsheetml/2006/main">
  <authors>
    <author>rsalcedo</author>
    <author>Luis Felipe Giraldo Romero</author>
  </authors>
  <commentList>
    <comment ref="A31" authorId="0">
      <text>
        <r>
          <rPr>
            <b/>
            <sz val="9"/>
            <color indexed="8"/>
            <rFont val="Tahoma"/>
            <family val="2"/>
          </rPr>
          <t>Insertar el nombre y cargo de la persona que diligencia el formato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9"/>
            <color indexed="8"/>
            <rFont val="Tahoma"/>
            <family val="2"/>
          </rPr>
          <t>Definir si la experiencia registrada es PROFESIONAL O TÉCNICO O ASISTENCIAL</t>
        </r>
      </text>
    </comment>
  </commentList>
</comments>
</file>

<file path=xl/comments2.xml><?xml version="1.0" encoding="utf-8"?>
<comments xmlns="http://schemas.openxmlformats.org/spreadsheetml/2006/main">
  <authors>
    <author>Luis Felipe Giraldo Romero</author>
    <author>rsalcedo</author>
  </authors>
  <commentList>
    <comment ref="I11" authorId="0">
      <text>
        <r>
          <rPr>
            <b/>
            <sz val="9"/>
            <color indexed="8"/>
            <rFont val="Tahoma"/>
            <family val="2"/>
          </rPr>
          <t>Definir si la experiencia registrada es PROFESIONAL O TÉCNICO O ASISTENCIAL</t>
        </r>
      </text>
    </comment>
    <comment ref="A31" authorId="1">
      <text>
        <r>
          <rPr>
            <b/>
            <sz val="9"/>
            <color indexed="8"/>
            <rFont val="Tahoma"/>
            <family val="2"/>
          </rPr>
          <t>Insertar el nombre y cargo de la persona que diligencia el formato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Luis Felipe Giraldo Romero</author>
    <author>rsalcedo</author>
  </authors>
  <commentList>
    <comment ref="I11" authorId="0">
      <text>
        <r>
          <rPr>
            <b/>
            <sz val="9"/>
            <color indexed="8"/>
            <rFont val="Tahoma"/>
            <family val="2"/>
          </rPr>
          <t>Definir si la experiencia registrada es PROFESIONAL O TÉCNICO O ASISTENCIAL</t>
        </r>
      </text>
    </comment>
    <comment ref="A31" authorId="1">
      <text>
        <r>
          <rPr>
            <b/>
            <sz val="9"/>
            <color indexed="8"/>
            <rFont val="Tahoma"/>
            <family val="2"/>
          </rPr>
          <t>Insertar el nombre y cargo de la persona que diligencia el formato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Luis Felipe Giraldo Romero</author>
    <author>rsalcedo</author>
  </authors>
  <commentList>
    <comment ref="I11" authorId="0">
      <text>
        <r>
          <rPr>
            <b/>
            <sz val="9"/>
            <color indexed="8"/>
            <rFont val="Tahoma"/>
            <family val="2"/>
          </rPr>
          <t>Definir si la experiencia registrada es PROFESIONAL O TÉCNICO O ASISTENCIAL</t>
        </r>
      </text>
    </comment>
    <comment ref="A31" authorId="1">
      <text>
        <r>
          <rPr>
            <b/>
            <sz val="9"/>
            <color indexed="8"/>
            <rFont val="Tahoma"/>
            <family val="2"/>
          </rPr>
          <t>Insertar el nombre y cargo de la persona que diligencia el formato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<sst xmlns="http://schemas.openxmlformats.org/spreadsheetml/2006/main" count="244" uniqueCount="84">
  <si>
    <t>TIEMPO TOTAL GENERAL</t>
  </si>
  <si>
    <t>Días</t>
  </si>
  <si>
    <t>Meses</t>
  </si>
  <si>
    <t>Años</t>
  </si>
  <si>
    <t>Observaciones</t>
  </si>
  <si>
    <t>Perfil</t>
  </si>
  <si>
    <t>Fecha de terminación</t>
  </si>
  <si>
    <t>Fecha de inicio</t>
  </si>
  <si>
    <t>SUMATORIA DE TIEMPOS EXPERIENCIA</t>
  </si>
  <si>
    <t>Fecha de obtención de título :</t>
  </si>
  <si>
    <t>Formación académica:     (Título obtenido)</t>
  </si>
  <si>
    <t>Cumple el perfil requerido:</t>
  </si>
  <si>
    <t>TIEMPO TOTAL ESPECÍFICO</t>
  </si>
  <si>
    <t xml:space="preserve">Firma o entidad </t>
  </si>
  <si>
    <t>Nombre del Contratista:</t>
  </si>
  <si>
    <t>Fecha de Expedición de la Tarjeta o Matrícula</t>
  </si>
  <si>
    <t>Elaborado por:</t>
  </si>
  <si>
    <t>Posgrado: (Título de especializaciòn, maestrìa o doctorado)</t>
  </si>
  <si>
    <t xml:space="preserve">Feha de terminacion de Materias: (Cuando aplique) </t>
  </si>
  <si>
    <t>X</t>
  </si>
  <si>
    <r>
      <t xml:space="preserve">Experiencia acreditada </t>
    </r>
    <r>
      <rPr>
        <b/>
        <sz val="10"/>
        <rFont val="Arial"/>
        <family val="2"/>
      </rPr>
      <t xml:space="preserve">(Relacione únicamente la experiencia suficiente para que el contratista cumpla con el perfil requerido y que pueda acreditar a través de certificaciones contractuales o laborales): </t>
    </r>
  </si>
  <si>
    <t>Tiempo específico de la experiencia relacionada con el objeto del contrato</t>
  </si>
  <si>
    <t xml:space="preserve">TIEMPO TOTAL EXPERIENCIA ESPECÍFICA RELACIONADA
CON EL OBJETO DEL CONTRATO </t>
  </si>
  <si>
    <t>Específica</t>
  </si>
  <si>
    <t xml:space="preserve">Fecha de obtención del título : </t>
  </si>
  <si>
    <t>CARGO</t>
  </si>
  <si>
    <t>Coordinadora Administrativa</t>
  </si>
  <si>
    <t xml:space="preserve">Institución: </t>
  </si>
  <si>
    <t>Institución:</t>
  </si>
  <si>
    <t xml:space="preserve">OBSERVACIONES: </t>
  </si>
  <si>
    <t xml:space="preserve">SI                     NO </t>
  </si>
  <si>
    <t>VERIFICACIÓN HOJA DE VIDA PERFIL SELECCIONADO</t>
  </si>
  <si>
    <t>VERSION: 000</t>
  </si>
  <si>
    <t>FT-039</t>
  </si>
  <si>
    <t>FECHA: 20-12- 2021</t>
  </si>
  <si>
    <t>Profesional</t>
  </si>
  <si>
    <t xml:space="preserve">SI         X            NO </t>
  </si>
  <si>
    <t>Gustavo Adolfo Orjuela Segura</t>
  </si>
  <si>
    <t>Administrador de Negocios Internacionales</t>
  </si>
  <si>
    <t>Msc en Gerencia de la Innovación Empresarial</t>
  </si>
  <si>
    <t>Fecha de obtención del título : 09/11/2010</t>
  </si>
  <si>
    <t>Fecha de obtención de título : 17/07/2020</t>
  </si>
  <si>
    <t>Institución: Universidad del Rosario</t>
  </si>
  <si>
    <t>Institución: Universidad Externado</t>
  </si>
  <si>
    <t xml:space="preserve">Fecha de obtención de título : </t>
  </si>
  <si>
    <t>WAYRA COLOMBIA SAS</t>
  </si>
  <si>
    <t>Head of Venturing Partnership para Colombia y México</t>
  </si>
  <si>
    <t>Universidad del Rosario</t>
  </si>
  <si>
    <t>Docente en Emprendimiento</t>
  </si>
  <si>
    <t>Docente en Identificación de Oportunidades para aprender</t>
  </si>
  <si>
    <t>Docente en Habilidades para aprender</t>
  </si>
  <si>
    <t>FUNDACIÓN TECNALIA COLOMBIA</t>
  </si>
  <si>
    <t xml:space="preserve"> Iniciativa Apps.co del Ministerio de Tecnologías de la información y 
comunicaciones – MINTIC</t>
  </si>
  <si>
    <t>Negocios internacionales y la organización</t>
  </si>
  <si>
    <t>OBSERVACIONES:  15 Folios.</t>
  </si>
  <si>
    <t>Gabriel Andrés Vargas Yepes</t>
  </si>
  <si>
    <t>Ingeniero de Sistemas</t>
  </si>
  <si>
    <t>Especialista en integración de las TI en las organizaciones</t>
  </si>
  <si>
    <t>Institución: UNIVERSIDAD POLITECNICA DE VALENCIA - ESPAÑA</t>
  </si>
  <si>
    <t>Institución: UNIVERSIDAD DE IBAGUÉ - COLOMBIA</t>
  </si>
  <si>
    <t>Fecha de Expedición de la Tarjeta o Matrícula: 18/08/2011</t>
  </si>
  <si>
    <t>Fecha de obtención del título : 14/12/2007</t>
  </si>
  <si>
    <t>Fecha de obtención de título : 14/07/2009</t>
  </si>
  <si>
    <t>Cámara de comercio de Ibagué</t>
  </si>
  <si>
    <t xml:space="preserve"> Director del Proyecto Innova Clúster TIC</t>
  </si>
  <si>
    <t>UP HOLDING S.A.S</t>
  </si>
  <si>
    <t>Formulación de Proyectos de CCTeI y lógica MGA.
• Evaluación de proyectos de CCTeI.</t>
  </si>
  <si>
    <t>Desarrollo del diplomado de “Desarrollo de 
capacidades, competencias y habilidades en gestión de Innovación Empresarial 
para el desarrollo el Choco</t>
  </si>
  <si>
    <t>Fundación Parque 
Tecnológico del Software del Tolima – ParqueSoft Tolima</t>
  </si>
  <si>
    <t>o Consultor y mentor de proyectos I+D+i</t>
  </si>
  <si>
    <t>MAKERS</t>
  </si>
  <si>
    <t>Representante legal suplente de IT MAKERS S.A.S</t>
  </si>
  <si>
    <t>WIRK CONSULTING</t>
  </si>
  <si>
    <t>Consultor/formador experto en el marco del 
proyecto denominado “Capacitación a personas del sector turismo</t>
  </si>
  <si>
    <t>Consultoría en innovación y 
emprendimiento, formulación y evaluación de proyectos y mentoría, en proyectos de
fortalecimiento empresarial y competitividad del ecosistema TIC</t>
  </si>
  <si>
    <t>PETICIONES EN LÍNEA</t>
  </si>
  <si>
    <t>Acompañamiento como mentor a la empresa digital 
Peticiones en Línea</t>
  </si>
  <si>
    <t>OBSERVACIONES:  159 Folios.</t>
  </si>
  <si>
    <t xml:space="preserve">Leidy Carolina Rubio </t>
  </si>
  <si>
    <t>Ingeniera Industrial</t>
  </si>
  <si>
    <t xml:space="preserve">Fecha de Expedición de la Tarjeta o Matrícula: </t>
  </si>
  <si>
    <t>OBSERVACIONES:  14 Folios.</t>
  </si>
  <si>
    <t>SI                      NO  X</t>
  </si>
  <si>
    <t>Fecha de obtención del título : 03/09/2021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</si>
</sst>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[$-240A]dddd\,\ dd&quot; de &quot;mmmm&quot; de &quot;yyyy"/>
    <numFmt numFmtId="195" formatCode="[$-240A]d&quot; de &quot;mmmm&quot; de &quot;yyyy;@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d/mm/yyyy;@"/>
    <numFmt numFmtId="201" formatCode="_(&quot;$&quot;\ * #,##0.0_);_(&quot;$&quot;\ * \(#,##0.0\);_(&quot;$&quot;\ * &quot;-&quot;_);_(@_)"/>
    <numFmt numFmtId="202" formatCode="_(&quot;$&quot;\ * #,##0.00_);_(&quot;$&quot;\ * \(#,##0.00\);_(&quot;$&quot;\ * &quot;-&quot;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indexed="8"/>
      <name val="Swis721 md bt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0"/>
    </font>
    <font>
      <sz val="10"/>
      <color theme="1"/>
      <name val="Swis721 md bt"/>
      <family val="0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1" xfId="54" applyFont="1" applyFill="1" applyBorder="1" applyAlignment="1" applyProtection="1">
      <alignment vertical="center" wrapText="1"/>
      <protection locked="0"/>
    </xf>
    <xf numFmtId="0" fontId="3" fillId="0" borderId="12" xfId="54" applyFont="1" applyFill="1" applyBorder="1" applyAlignment="1" applyProtection="1">
      <alignment horizontal="center" vertical="center" wrapText="1"/>
      <protection locked="0"/>
    </xf>
    <xf numFmtId="0" fontId="3" fillId="0" borderId="13" xfId="54" applyFont="1" applyFill="1" applyBorder="1" applyAlignment="1" applyProtection="1">
      <alignment vertical="center" wrapText="1"/>
      <protection locked="0"/>
    </xf>
    <xf numFmtId="0" fontId="2" fillId="0" borderId="10" xfId="54" applyFont="1" applyFill="1" applyBorder="1" applyAlignment="1" applyProtection="1">
      <alignment vertical="center"/>
      <protection locked="0"/>
    </xf>
    <xf numFmtId="0" fontId="9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Border="1" applyProtection="1">
      <alignment/>
      <protection locked="0"/>
    </xf>
    <xf numFmtId="1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Border="1" applyAlignment="1" applyProtection="1">
      <alignment horizontal="left" wrapText="1"/>
      <protection locked="0"/>
    </xf>
    <xf numFmtId="0" fontId="3" fillId="0" borderId="0" xfId="54" applyFont="1" applyFill="1" applyBorder="1" applyAlignment="1" applyProtection="1">
      <alignment vertical="center"/>
      <protection locked="0"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left" vertical="center" wrapText="1"/>
      <protection locked="0"/>
    </xf>
    <xf numFmtId="0" fontId="3" fillId="0" borderId="10" xfId="54" applyFont="1" applyFill="1" applyBorder="1" applyAlignment="1" applyProtection="1">
      <alignment vertical="center" wrapText="1"/>
      <protection locked="0"/>
    </xf>
    <xf numFmtId="0" fontId="3" fillId="0" borderId="14" xfId="54" applyFont="1" applyFill="1" applyBorder="1" applyProtection="1">
      <alignment/>
      <protection locked="0"/>
    </xf>
    <xf numFmtId="0" fontId="9" fillId="0" borderId="15" xfId="54" applyFont="1" applyBorder="1" applyAlignment="1" applyProtection="1">
      <alignment vertical="center"/>
      <protection locked="0"/>
    </xf>
    <xf numFmtId="0" fontId="4" fillId="0" borderId="16" xfId="54" applyFont="1" applyFill="1" applyBorder="1" applyAlignment="1" applyProtection="1">
      <alignment horizontal="center" vertical="center" wrapText="1"/>
      <protection locked="0"/>
    </xf>
    <xf numFmtId="0" fontId="9" fillId="0" borderId="17" xfId="54" applyFont="1" applyBorder="1" applyAlignment="1" applyProtection="1">
      <alignment vertical="center"/>
      <protection locked="0"/>
    </xf>
    <xf numFmtId="0" fontId="3" fillId="0" borderId="14" xfId="54" applyFont="1" applyBorder="1" applyAlignment="1" applyProtection="1">
      <alignment vertical="center"/>
      <protection locked="0"/>
    </xf>
    <xf numFmtId="0" fontId="3" fillId="0" borderId="14" xfId="54" applyFont="1" applyFill="1" applyBorder="1" applyAlignment="1" applyProtection="1">
      <alignment vertical="center"/>
      <protection locked="0"/>
    </xf>
    <xf numFmtId="0" fontId="3" fillId="0" borderId="14" xfId="54" applyFont="1" applyBorder="1" applyAlignment="1" applyProtection="1">
      <alignment horizontal="left" vertical="center" wrapText="1"/>
      <protection locked="0"/>
    </xf>
    <xf numFmtId="1" fontId="6" fillId="17" borderId="10" xfId="54" applyNumberFormat="1" applyFont="1" applyFill="1" applyBorder="1" applyAlignment="1" applyProtection="1">
      <alignment horizontal="center" vertical="center"/>
      <protection locked="0"/>
    </xf>
    <xf numFmtId="0" fontId="3" fillId="17" borderId="12" xfId="54" applyNumberFormat="1" applyFont="1" applyFill="1" applyBorder="1" applyAlignment="1" applyProtection="1">
      <alignment horizontal="center" vertical="center" wrapText="1"/>
      <protection locked="0"/>
    </xf>
    <xf numFmtId="1" fontId="6" fillId="17" borderId="18" xfId="54" applyNumberFormat="1" applyFont="1" applyFill="1" applyBorder="1" applyAlignment="1" applyProtection="1">
      <alignment horizontal="center" vertical="center"/>
      <protection hidden="1"/>
    </xf>
    <xf numFmtId="1" fontId="6" fillId="17" borderId="19" xfId="54" applyNumberFormat="1" applyFont="1" applyFill="1" applyBorder="1" applyAlignment="1" applyProtection="1">
      <alignment horizontal="center" vertical="center"/>
      <protection hidden="1"/>
    </xf>
    <xf numFmtId="1" fontId="6" fillId="17" borderId="20" xfId="54" applyNumberFormat="1" applyFont="1" applyFill="1" applyBorder="1" applyAlignment="1" applyProtection="1">
      <alignment horizontal="center" vertical="center"/>
      <protection hidden="1"/>
    </xf>
    <xf numFmtId="0" fontId="6" fillId="0" borderId="10" xfId="54" applyFont="1" applyFill="1" applyBorder="1" applyAlignment="1" applyProtection="1">
      <alignment horizontal="center" vertical="center"/>
      <protection locked="0"/>
    </xf>
    <xf numFmtId="0" fontId="3" fillId="0" borderId="16" xfId="54" applyFont="1" applyBorder="1" applyProtection="1">
      <alignment/>
      <protection locked="0"/>
    </xf>
    <xf numFmtId="0" fontId="3" fillId="0" borderId="21" xfId="54" applyFont="1" applyBorder="1" applyProtection="1">
      <alignment/>
      <protection locked="0"/>
    </xf>
    <xf numFmtId="0" fontId="3" fillId="0" borderId="22" xfId="54" applyFont="1" applyFill="1" applyBorder="1" applyAlignment="1" applyProtection="1">
      <alignment horizontal="center" vertical="center"/>
      <protection locked="0"/>
    </xf>
    <xf numFmtId="0" fontId="3" fillId="0" borderId="22" xfId="54" applyFont="1" applyBorder="1" applyProtection="1">
      <alignment/>
      <protection locked="0"/>
    </xf>
    <xf numFmtId="0" fontId="3" fillId="0" borderId="14" xfId="54" applyFont="1" applyFill="1" applyBorder="1" applyAlignment="1" applyProtection="1">
      <alignment horizontal="left" wrapText="1"/>
      <protection locked="0"/>
    </xf>
    <xf numFmtId="0" fontId="3" fillId="0" borderId="10" xfId="54" applyFont="1" applyFill="1" applyBorder="1" applyAlignment="1" applyProtection="1">
      <alignment horizontal="center" wrapText="1"/>
      <protection locked="0"/>
    </xf>
    <xf numFmtId="0" fontId="13" fillId="0" borderId="10" xfId="54" applyFont="1" applyFill="1" applyBorder="1" applyAlignment="1" applyProtection="1">
      <alignment horizontal="center" vertical="center" wrapText="1"/>
      <protection locked="0"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6" fillId="32" borderId="10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Protection="1">
      <alignment/>
      <protection locked="0"/>
    </xf>
    <xf numFmtId="0" fontId="6" fillId="17" borderId="10" xfId="54" applyNumberFormat="1" applyFont="1" applyFill="1" applyBorder="1" applyAlignment="1" applyProtection="1">
      <alignment horizontal="center" vertical="center"/>
      <protection locked="0"/>
    </xf>
    <xf numFmtId="0" fontId="6" fillId="17" borderId="10" xfId="54" applyFont="1" applyFill="1" applyBorder="1" applyAlignment="1" applyProtection="1">
      <alignment horizontal="center" vertical="center"/>
      <protection locked="0"/>
    </xf>
    <xf numFmtId="1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23" xfId="54" applyFont="1" applyFill="1" applyBorder="1" applyAlignment="1" applyProtection="1">
      <alignment horizontal="left" vertical="center"/>
      <protection locked="0"/>
    </xf>
    <xf numFmtId="0" fontId="6" fillId="0" borderId="0" xfId="54" applyFont="1" applyFill="1" applyBorder="1" applyAlignment="1" applyProtection="1">
      <alignment horizontal="left" vertical="center"/>
      <protection locked="0"/>
    </xf>
    <xf numFmtId="0" fontId="3" fillId="0" borderId="0" xfId="54" applyFont="1" applyFill="1" applyBorder="1" applyProtection="1">
      <alignment/>
      <protection locked="0"/>
    </xf>
    <xf numFmtId="0" fontId="3" fillId="0" borderId="16" xfId="54" applyFont="1" applyFill="1" applyBorder="1" applyAlignment="1" applyProtection="1">
      <alignment vertical="center"/>
      <protection locked="0"/>
    </xf>
    <xf numFmtId="0" fontId="2" fillId="0" borderId="14" xfId="54" applyFont="1" applyFill="1" applyBorder="1" applyProtection="1">
      <alignment/>
      <protection locked="0"/>
    </xf>
    <xf numFmtId="0" fontId="4" fillId="0" borderId="16" xfId="54" applyFont="1" applyFill="1" applyBorder="1" applyAlignment="1" applyProtection="1">
      <alignment vertical="center" wrapText="1"/>
      <protection locked="0"/>
    </xf>
    <xf numFmtId="0" fontId="4" fillId="0" borderId="14" xfId="54" applyFont="1" applyBorder="1" applyAlignment="1" applyProtection="1">
      <alignment vertical="center"/>
      <protection locked="0"/>
    </xf>
    <xf numFmtId="14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Border="1" applyProtection="1">
      <alignment/>
      <protection locked="0"/>
    </xf>
    <xf numFmtId="0" fontId="9" fillId="0" borderId="0" xfId="54" applyFont="1" applyProtection="1">
      <alignment/>
      <protection locked="0"/>
    </xf>
    <xf numFmtId="0" fontId="2" fillId="0" borderId="0" xfId="54" applyFont="1" applyProtection="1">
      <alignment/>
      <protection locked="0"/>
    </xf>
    <xf numFmtId="0" fontId="34" fillId="0" borderId="10" xfId="0" applyFont="1" applyBorder="1" applyAlignment="1" applyProtection="1">
      <alignment vertical="center"/>
      <protection locked="0"/>
    </xf>
    <xf numFmtId="0" fontId="2" fillId="0" borderId="0" xfId="54" applyFont="1" applyAlignment="1" applyProtection="1">
      <alignment horizontal="left"/>
      <protection locked="0"/>
    </xf>
    <xf numFmtId="3" fontId="14" fillId="0" borderId="10" xfId="0" applyNumberFormat="1" applyFont="1" applyBorder="1" applyAlignment="1">
      <alignment horizontal="center" vertical="center" wrapText="1"/>
    </xf>
    <xf numFmtId="0" fontId="35" fillId="17" borderId="10" xfId="0" applyNumberFormat="1" applyFont="1" applyFill="1" applyBorder="1" applyAlignment="1" applyProtection="1">
      <alignment horizontal="center" vertical="center"/>
      <protection locked="0"/>
    </xf>
    <xf numFmtId="200" fontId="35" fillId="0" borderId="24" xfId="0" applyNumberFormat="1" applyFont="1" applyFill="1" applyBorder="1" applyAlignment="1" applyProtection="1">
      <alignment vertical="center" wrapText="1"/>
      <protection locked="0"/>
    </xf>
    <xf numFmtId="200" fontId="35" fillId="0" borderId="10" xfId="0" applyNumberFormat="1" applyFont="1" applyBorder="1" applyAlignment="1" applyProtection="1">
      <alignment vertical="center" wrapText="1"/>
      <protection locked="0"/>
    </xf>
    <xf numFmtId="200" fontId="35" fillId="0" borderId="12" xfId="0" applyNumberFormat="1" applyFont="1" applyFill="1" applyBorder="1" applyAlignment="1" applyProtection="1">
      <alignment vertical="center" wrapText="1"/>
      <protection locked="0"/>
    </xf>
    <xf numFmtId="200" fontId="35" fillId="0" borderId="12" xfId="0" applyNumberFormat="1" applyFont="1" applyBorder="1" applyAlignment="1" applyProtection="1">
      <alignment vertical="center" wrapText="1"/>
      <protection locked="0"/>
    </xf>
    <xf numFmtId="0" fontId="35" fillId="17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5" xfId="54" applyFont="1" applyFill="1" applyBorder="1" applyProtection="1">
      <alignment/>
      <protection locked="0"/>
    </xf>
    <xf numFmtId="0" fontId="2" fillId="0" borderId="16" xfId="54" applyFont="1" applyBorder="1" applyAlignment="1" applyProtection="1">
      <alignment vertical="center"/>
      <protection locked="0"/>
    </xf>
    <xf numFmtId="0" fontId="2" fillId="0" borderId="21" xfId="54" applyFont="1" applyBorder="1" applyAlignment="1" applyProtection="1">
      <alignment vertical="center"/>
      <protection locked="0"/>
    </xf>
    <xf numFmtId="0" fontId="2" fillId="0" borderId="0" xfId="54" applyFont="1" applyBorder="1" applyAlignment="1" applyProtection="1">
      <alignment vertical="center"/>
      <protection locked="0"/>
    </xf>
    <xf numFmtId="0" fontId="2" fillId="0" borderId="25" xfId="54" applyFont="1" applyBorder="1" applyAlignment="1" applyProtection="1">
      <alignment vertical="center"/>
      <protection locked="0"/>
    </xf>
    <xf numFmtId="0" fontId="2" fillId="0" borderId="0" xfId="54" applyFont="1" applyBorder="1" applyAlignment="1" applyProtection="1">
      <alignment horizontal="left" wrapText="1"/>
      <protection locked="0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16" xfId="0" applyFont="1" applyBorder="1" applyAlignment="1">
      <alignment vertical="center" wrapText="1"/>
    </xf>
    <xf numFmtId="0" fontId="17" fillId="0" borderId="16" xfId="0" applyFont="1" applyBorder="1" applyAlignment="1">
      <alignment/>
    </xf>
    <xf numFmtId="0" fontId="2" fillId="0" borderId="16" xfId="54" applyFont="1" applyBorder="1" applyProtection="1">
      <alignment/>
      <protection locked="0"/>
    </xf>
    <xf numFmtId="0" fontId="2" fillId="0" borderId="21" xfId="54" applyFont="1" applyBorder="1" applyAlignment="1" applyProtection="1">
      <alignment horizontal="left" wrapText="1"/>
      <protection locked="0"/>
    </xf>
    <xf numFmtId="0" fontId="2" fillId="0" borderId="17" xfId="54" applyFont="1" applyBorder="1" applyProtection="1">
      <alignment/>
      <protection locked="0"/>
    </xf>
    <xf numFmtId="0" fontId="2" fillId="0" borderId="14" xfId="54" applyFont="1" applyBorder="1" applyProtection="1">
      <alignment/>
      <protection locked="0"/>
    </xf>
    <xf numFmtId="0" fontId="2" fillId="0" borderId="25" xfId="54" applyFont="1" applyBorder="1" applyAlignment="1" applyProtection="1">
      <alignment horizontal="left" wrapText="1"/>
      <protection locked="0"/>
    </xf>
    <xf numFmtId="0" fontId="9" fillId="0" borderId="10" xfId="54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6" fillId="32" borderId="23" xfId="54" applyFont="1" applyFill="1" applyBorder="1" applyAlignment="1" applyProtection="1">
      <alignment horizontal="center" vertical="center" wrapText="1"/>
      <protection hidden="1"/>
    </xf>
    <xf numFmtId="0" fontId="6" fillId="32" borderId="22" xfId="54" applyFont="1" applyFill="1" applyBorder="1" applyAlignment="1" applyProtection="1">
      <alignment horizontal="center" vertical="center" wrapText="1"/>
      <protection hidden="1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26" xfId="54" applyFont="1" applyFill="1" applyBorder="1" applyAlignment="1" applyProtection="1">
      <alignment vertical="center" wrapText="1"/>
      <protection locked="0"/>
    </xf>
    <xf numFmtId="0" fontId="2" fillId="0" borderId="27" xfId="54" applyFont="1" applyFill="1" applyBorder="1" applyAlignment="1" applyProtection="1">
      <alignment vertical="center" wrapText="1"/>
      <protection locked="0"/>
    </xf>
    <xf numFmtId="0" fontId="2" fillId="0" borderId="28" xfId="54" applyFont="1" applyFill="1" applyBorder="1" applyAlignment="1" applyProtection="1">
      <alignment vertical="center" wrapText="1"/>
      <protection locked="0"/>
    </xf>
    <xf numFmtId="0" fontId="2" fillId="0" borderId="10" xfId="54" applyFont="1" applyFill="1" applyBorder="1" applyAlignment="1" applyProtection="1">
      <alignment horizontal="left" vertical="center"/>
      <protection locked="0"/>
    </xf>
    <xf numFmtId="0" fontId="3" fillId="0" borderId="10" xfId="54" applyFont="1" applyFill="1" applyBorder="1" applyAlignment="1" applyProtection="1">
      <alignment horizontal="center" wrapText="1"/>
      <protection locked="0"/>
    </xf>
    <xf numFmtId="0" fontId="2" fillId="0" borderId="26" xfId="0" applyFont="1" applyFill="1" applyBorder="1" applyAlignment="1" applyProtection="1">
      <alignment horizontal="justify" vertical="center" wrapText="1"/>
      <protection locked="0"/>
    </xf>
    <xf numFmtId="0" fontId="2" fillId="0" borderId="28" xfId="0" applyFont="1" applyFill="1" applyBorder="1" applyAlignment="1" applyProtection="1">
      <alignment horizontal="justify" vertical="center" wrapText="1"/>
      <protection locked="0"/>
    </xf>
    <xf numFmtId="0" fontId="2" fillId="0" borderId="26" xfId="54" applyFont="1" applyFill="1" applyBorder="1" applyAlignment="1" applyProtection="1">
      <alignment horizontal="center" vertical="center" wrapText="1"/>
      <protection locked="0"/>
    </xf>
    <xf numFmtId="0" fontId="2" fillId="0" borderId="28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left" vertical="center" wrapText="1"/>
      <protection locked="0"/>
    </xf>
    <xf numFmtId="0" fontId="9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vertical="center" wrapText="1"/>
      <protection locked="0"/>
    </xf>
    <xf numFmtId="0" fontId="13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17" xfId="54" applyFont="1" applyFill="1" applyBorder="1" applyAlignment="1" applyProtection="1">
      <alignment horizontal="left" vertical="center"/>
      <protection hidden="1"/>
    </xf>
    <xf numFmtId="0" fontId="6" fillId="0" borderId="14" xfId="54" applyFont="1" applyFill="1" applyBorder="1" applyAlignment="1" applyProtection="1">
      <alignment horizontal="left" vertical="center"/>
      <protection hidden="1"/>
    </xf>
    <xf numFmtId="0" fontId="6" fillId="0" borderId="15" xfId="54" applyFont="1" applyFill="1" applyBorder="1" applyAlignment="1" applyProtection="1">
      <alignment horizontal="left" vertical="center"/>
      <protection hidden="1"/>
    </xf>
    <xf numFmtId="0" fontId="6" fillId="0" borderId="16" xfId="54" applyFont="1" applyFill="1" applyBorder="1" applyAlignment="1" applyProtection="1">
      <alignment horizontal="left" vertical="center"/>
      <protection hidden="1"/>
    </xf>
    <xf numFmtId="0" fontId="2" fillId="0" borderId="27" xfId="54" applyFont="1" applyFill="1" applyBorder="1" applyAlignment="1" applyProtection="1">
      <alignment horizontal="center" vertical="center" wrapText="1"/>
      <protection locked="0"/>
    </xf>
    <xf numFmtId="0" fontId="9" fillId="0" borderId="26" xfId="54" applyFont="1" applyFill="1" applyBorder="1" applyAlignment="1" applyProtection="1">
      <alignment horizontal="center" vertical="center" wrapText="1"/>
      <protection locked="0"/>
    </xf>
    <xf numFmtId="0" fontId="9" fillId="0" borderId="27" xfId="54" applyFont="1" applyFill="1" applyBorder="1" applyAlignment="1" applyProtection="1">
      <alignment horizontal="center" vertical="center" wrapText="1"/>
      <protection locked="0"/>
    </xf>
    <xf numFmtId="0" fontId="9" fillId="0" borderId="28" xfId="54" applyFont="1" applyFill="1" applyBorder="1" applyAlignment="1" applyProtection="1">
      <alignment horizontal="center" vertical="center" wrapText="1"/>
      <protection locked="0"/>
    </xf>
    <xf numFmtId="0" fontId="2" fillId="0" borderId="19" xfId="54" applyFont="1" applyFill="1" applyBorder="1" applyAlignment="1" applyProtection="1">
      <alignment horizontal="left" vertical="center"/>
      <protection locked="0"/>
    </xf>
    <xf numFmtId="0" fontId="9" fillId="0" borderId="19" xfId="54" applyFont="1" applyFill="1" applyBorder="1" applyAlignment="1" applyProtection="1">
      <alignment horizontal="left" vertical="center"/>
      <protection locked="0"/>
    </xf>
    <xf numFmtId="0" fontId="9" fillId="0" borderId="10" xfId="54" applyFont="1" applyFill="1" applyBorder="1" applyAlignment="1" applyProtection="1">
      <alignment horizontal="left" vertical="center"/>
      <protection locked="0"/>
    </xf>
    <xf numFmtId="14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3" fillId="0" borderId="10" xfId="54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6" xfId="54" applyFont="1" applyFill="1" applyBorder="1" applyAlignment="1" applyProtection="1">
      <alignment horizontal="center" vertical="top" wrapText="1"/>
      <protection locked="0"/>
    </xf>
    <xf numFmtId="0" fontId="6" fillId="0" borderId="26" xfId="54" applyFont="1" applyBorder="1" applyAlignment="1" applyProtection="1">
      <alignment horizontal="left" vertical="top" wrapText="1"/>
      <protection locked="0"/>
    </xf>
    <xf numFmtId="0" fontId="35" fillId="0" borderId="27" xfId="0" applyFont="1" applyBorder="1" applyAlignment="1" applyProtection="1">
      <alignment horizontal="left" vertical="top" wrapText="1"/>
      <protection locked="0"/>
    </xf>
    <xf numFmtId="0" fontId="35" fillId="0" borderId="28" xfId="0" applyFont="1" applyBorder="1" applyAlignment="1" applyProtection="1">
      <alignment horizontal="left" vertical="top" wrapText="1"/>
      <protection locked="0"/>
    </xf>
    <xf numFmtId="0" fontId="5" fillId="0" borderId="12" xfId="54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21" xfId="0" applyFont="1" applyBorder="1" applyAlignment="1" applyProtection="1">
      <alignment vertical="center" wrapText="1"/>
      <protection locked="0"/>
    </xf>
    <xf numFmtId="0" fontId="3" fillId="0" borderId="12" xfId="54" applyFont="1" applyFill="1" applyBorder="1" applyAlignment="1" applyProtection="1">
      <alignment vertical="center" wrapText="1"/>
      <protection locked="0"/>
    </xf>
    <xf numFmtId="0" fontId="4" fillId="0" borderId="21" xfId="54" applyFont="1" applyBorder="1" applyAlignment="1" applyProtection="1">
      <alignment horizontal="center" vertical="center" wrapText="1"/>
      <protection locked="0"/>
    </xf>
    <xf numFmtId="0" fontId="4" fillId="0" borderId="12" xfId="54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28" xfId="0" applyFont="1" applyBorder="1" applyAlignment="1" applyProtection="1">
      <alignment vertical="center" wrapText="1"/>
      <protection locked="0"/>
    </xf>
    <xf numFmtId="0" fontId="2" fillId="0" borderId="26" xfId="54" applyFont="1" applyFill="1" applyBorder="1" applyAlignment="1" applyProtection="1">
      <alignment horizontal="left" vertical="center" wrapText="1"/>
      <protection locked="0"/>
    </xf>
    <xf numFmtId="0" fontId="2" fillId="0" borderId="27" xfId="54" applyFont="1" applyFill="1" applyBorder="1" applyAlignment="1" applyProtection="1">
      <alignment horizontal="left" vertical="center" wrapText="1"/>
      <protection locked="0"/>
    </xf>
    <xf numFmtId="0" fontId="2" fillId="0" borderId="28" xfId="54" applyFont="1" applyFill="1" applyBorder="1" applyAlignment="1" applyProtection="1">
      <alignment horizontal="left" vertical="center" wrapText="1"/>
      <protection locked="0"/>
    </xf>
    <xf numFmtId="0" fontId="2" fillId="0" borderId="26" xfId="54" applyFont="1" applyFill="1" applyBorder="1" applyAlignment="1" applyProtection="1">
      <alignment vertical="center"/>
      <protection locked="0"/>
    </xf>
    <xf numFmtId="0" fontId="2" fillId="0" borderId="27" xfId="54" applyFont="1" applyFill="1" applyBorder="1" applyAlignment="1" applyProtection="1">
      <alignment vertical="center"/>
      <protection locked="0"/>
    </xf>
    <xf numFmtId="0" fontId="2" fillId="0" borderId="28" xfId="54" applyFont="1" applyFill="1" applyBorder="1" applyAlignment="1" applyProtection="1">
      <alignment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381000</xdr:rowOff>
    </xdr:from>
    <xdr:to>
      <xdr:col>2</xdr:col>
      <xdr:colOff>85725</xdr:colOff>
      <xdr:row>3</xdr:row>
      <xdr:rowOff>180975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0"/>
          <a:ext cx="2333625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381000</xdr:rowOff>
    </xdr:from>
    <xdr:to>
      <xdr:col>2</xdr:col>
      <xdr:colOff>85725</xdr:colOff>
      <xdr:row>3</xdr:row>
      <xdr:rowOff>180975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0"/>
          <a:ext cx="2333625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381000</xdr:rowOff>
    </xdr:from>
    <xdr:to>
      <xdr:col>2</xdr:col>
      <xdr:colOff>85725</xdr:colOff>
      <xdr:row>3</xdr:row>
      <xdr:rowOff>180975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0"/>
          <a:ext cx="2333625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381000</xdr:rowOff>
    </xdr:from>
    <xdr:to>
      <xdr:col>2</xdr:col>
      <xdr:colOff>85725</xdr:colOff>
      <xdr:row>3</xdr:row>
      <xdr:rowOff>180975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0"/>
          <a:ext cx="2333625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68" zoomScaleNormal="80" zoomScaleSheetLayoutView="68" workbookViewId="0" topLeftCell="A15">
      <selection activeCell="F29" sqref="F29"/>
    </sheetView>
  </sheetViews>
  <sheetFormatPr defaultColWidth="11.421875" defaultRowHeight="15"/>
  <cols>
    <col min="1" max="1" width="16.7109375" style="50" customWidth="1"/>
    <col min="2" max="2" width="25.00390625" style="50" customWidth="1"/>
    <col min="3" max="3" width="18.421875" style="50" customWidth="1"/>
    <col min="4" max="4" width="20.421875" style="50" customWidth="1"/>
    <col min="5" max="5" width="11.28125" style="37" customWidth="1"/>
    <col min="6" max="6" width="13.28125" style="37" customWidth="1"/>
    <col min="7" max="7" width="12.7109375" style="50" customWidth="1"/>
    <col min="8" max="8" width="14.421875" style="50" customWidth="1"/>
    <col min="9" max="9" width="12.421875" style="50" customWidth="1"/>
    <col min="10" max="10" width="14.00390625" style="50" customWidth="1"/>
    <col min="11" max="11" width="62.421875" style="67" customWidth="1"/>
    <col min="12" max="12" width="29.8515625" style="50" customWidth="1"/>
    <col min="13" max="13" width="27.8515625" style="50" customWidth="1"/>
    <col min="14" max="16384" width="11.421875" style="50" customWidth="1"/>
  </cols>
  <sheetData>
    <row r="1" spans="1:12" ht="35.25" customHeight="1">
      <c r="A1" s="78"/>
      <c r="B1" s="70"/>
      <c r="C1" s="71"/>
      <c r="D1" s="71"/>
      <c r="E1" s="71"/>
      <c r="F1" s="71"/>
      <c r="G1" s="71"/>
      <c r="H1" s="70"/>
      <c r="I1" s="72"/>
      <c r="J1" s="72"/>
      <c r="K1" s="73"/>
      <c r="L1" s="77" t="s">
        <v>33</v>
      </c>
    </row>
    <row r="2" spans="1:12" ht="35.25" customHeight="1">
      <c r="A2" s="79"/>
      <c r="B2" s="68"/>
      <c r="C2" s="69"/>
      <c r="D2" s="80" t="s">
        <v>31</v>
      </c>
      <c r="E2" s="80"/>
      <c r="F2" s="80"/>
      <c r="G2" s="80"/>
      <c r="H2" s="80"/>
      <c r="I2" s="80"/>
      <c r="J2" s="80"/>
      <c r="K2" s="81"/>
      <c r="L2" s="77" t="s">
        <v>32</v>
      </c>
    </row>
    <row r="3" spans="1:12" ht="31.5" customHeight="1">
      <c r="A3" s="79"/>
      <c r="B3" s="68"/>
      <c r="C3" s="68"/>
      <c r="D3" s="80"/>
      <c r="E3" s="80"/>
      <c r="F3" s="80"/>
      <c r="G3" s="80"/>
      <c r="H3" s="80"/>
      <c r="I3" s="80"/>
      <c r="J3" s="80"/>
      <c r="K3" s="81"/>
      <c r="L3" s="77" t="s">
        <v>34</v>
      </c>
    </row>
    <row r="4" spans="1:12" ht="42" customHeight="1">
      <c r="A4" s="74"/>
      <c r="B4" s="75"/>
      <c r="C4" s="75"/>
      <c r="D4" s="75"/>
      <c r="E4" s="46"/>
      <c r="F4" s="46"/>
      <c r="G4" s="75"/>
      <c r="H4" s="75"/>
      <c r="I4" s="75"/>
      <c r="J4" s="75"/>
      <c r="K4" s="76"/>
      <c r="L4" s="65"/>
    </row>
    <row r="5" spans="1:13" s="52" customFormat="1" ht="18.75" customHeight="1">
      <c r="A5" s="107" t="s">
        <v>14</v>
      </c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51" t="s">
        <v>19</v>
      </c>
    </row>
    <row r="6" spans="1:12" s="52" customFormat="1" ht="33.75" customHeight="1">
      <c r="A6" s="95" t="s">
        <v>10</v>
      </c>
      <c r="B6" s="95"/>
      <c r="C6" s="86"/>
      <c r="D6" s="87"/>
      <c r="E6" s="88"/>
      <c r="F6" s="95" t="s">
        <v>28</v>
      </c>
      <c r="G6" s="95"/>
      <c r="H6" s="95"/>
      <c r="I6" s="89" t="s">
        <v>24</v>
      </c>
      <c r="J6" s="89"/>
      <c r="K6" s="89"/>
      <c r="L6" s="49"/>
    </row>
    <row r="7" spans="1:12" s="54" customFormat="1" ht="31.5" customHeight="1">
      <c r="A7" s="97" t="s">
        <v>18</v>
      </c>
      <c r="B7" s="97"/>
      <c r="C7" s="110"/>
      <c r="D7" s="111"/>
      <c r="E7" s="111"/>
      <c r="F7" s="111"/>
      <c r="G7" s="111"/>
      <c r="H7" s="111"/>
      <c r="I7" s="5" t="s">
        <v>15</v>
      </c>
      <c r="J7" s="53"/>
      <c r="K7" s="53"/>
      <c r="L7" s="49"/>
    </row>
    <row r="8" spans="1:12" s="52" customFormat="1" ht="30" customHeight="1">
      <c r="A8" s="95" t="s">
        <v>17</v>
      </c>
      <c r="B8" s="95"/>
      <c r="C8" s="86"/>
      <c r="D8" s="87"/>
      <c r="E8" s="88"/>
      <c r="F8" s="95" t="s">
        <v>27</v>
      </c>
      <c r="G8" s="95"/>
      <c r="H8" s="95"/>
      <c r="I8" s="89" t="s">
        <v>9</v>
      </c>
      <c r="J8" s="89"/>
      <c r="K8" s="89"/>
      <c r="L8" s="49"/>
    </row>
    <row r="9" spans="1:12" s="52" customFormat="1" ht="30" customHeight="1">
      <c r="A9" s="95" t="s">
        <v>17</v>
      </c>
      <c r="B9" s="95"/>
      <c r="C9" s="93"/>
      <c r="D9" s="103"/>
      <c r="E9" s="94"/>
      <c r="F9" s="89" t="s">
        <v>27</v>
      </c>
      <c r="G9" s="89"/>
      <c r="H9" s="89"/>
      <c r="I9" s="89" t="s">
        <v>9</v>
      </c>
      <c r="J9" s="89"/>
      <c r="K9" s="89"/>
      <c r="L9" s="49"/>
    </row>
    <row r="10" spans="1:12" ht="30" customHeight="1">
      <c r="A10" s="95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s="7" customFormat="1" ht="42.75" customHeight="1">
      <c r="A11" s="96" t="s">
        <v>13</v>
      </c>
      <c r="B11" s="96"/>
      <c r="C11" s="96" t="s">
        <v>7</v>
      </c>
      <c r="D11" s="96" t="s">
        <v>6</v>
      </c>
      <c r="E11" s="104" t="s">
        <v>21</v>
      </c>
      <c r="F11" s="105"/>
      <c r="G11" s="105"/>
      <c r="H11" s="106"/>
      <c r="I11" s="96" t="s">
        <v>5</v>
      </c>
      <c r="J11" s="96" t="s">
        <v>25</v>
      </c>
      <c r="K11" s="96"/>
      <c r="L11" s="96" t="s">
        <v>4</v>
      </c>
    </row>
    <row r="12" spans="1:12" s="7" customFormat="1" ht="12.75">
      <c r="A12" s="96"/>
      <c r="B12" s="96"/>
      <c r="C12" s="96"/>
      <c r="D12" s="96"/>
      <c r="E12" s="35" t="s">
        <v>23</v>
      </c>
      <c r="F12" s="6" t="s">
        <v>3</v>
      </c>
      <c r="G12" s="6" t="s">
        <v>2</v>
      </c>
      <c r="H12" s="6" t="s">
        <v>1</v>
      </c>
      <c r="I12" s="96"/>
      <c r="J12" s="96"/>
      <c r="K12" s="96"/>
      <c r="L12" s="96"/>
    </row>
    <row r="13" spans="1:12" s="7" customFormat="1" ht="46.5" customHeight="1">
      <c r="A13" s="84"/>
      <c r="B13" s="84"/>
      <c r="C13" s="40"/>
      <c r="D13" s="40"/>
      <c r="E13" s="55"/>
      <c r="F13" s="9">
        <f aca="true" t="shared" si="0" ref="F13:F22">DATEDIF(C13,D13,"Y")</f>
        <v>0</v>
      </c>
      <c r="G13" s="56">
        <f aca="true" t="shared" si="1" ref="G13:G22">DATEDIF(C13,D13,"YM")</f>
        <v>0</v>
      </c>
      <c r="H13" s="9">
        <f aca="true" t="shared" si="2" ref="H13:H22">DATEDIF(C13,D13,"MD")</f>
        <v>0</v>
      </c>
      <c r="I13" s="41"/>
      <c r="J13" s="85"/>
      <c r="K13" s="85"/>
      <c r="L13" s="14"/>
    </row>
    <row r="14" spans="1:12" s="7" customFormat="1" ht="46.5" customHeight="1">
      <c r="A14" s="84"/>
      <c r="B14" s="84"/>
      <c r="C14" s="40"/>
      <c r="D14" s="40"/>
      <c r="E14" s="55"/>
      <c r="F14" s="9">
        <f t="shared" si="0"/>
        <v>0</v>
      </c>
      <c r="G14" s="56">
        <f t="shared" si="1"/>
        <v>0</v>
      </c>
      <c r="H14" s="9">
        <f t="shared" si="2"/>
        <v>0</v>
      </c>
      <c r="I14" s="41"/>
      <c r="J14" s="85"/>
      <c r="K14" s="85"/>
      <c r="L14" s="14"/>
    </row>
    <row r="15" spans="1:12" s="7" customFormat="1" ht="46.5" customHeight="1">
      <c r="A15" s="84"/>
      <c r="B15" s="84"/>
      <c r="C15" s="40"/>
      <c r="D15" s="40"/>
      <c r="E15" s="55"/>
      <c r="F15" s="9">
        <f t="shared" si="0"/>
        <v>0</v>
      </c>
      <c r="G15" s="56">
        <f t="shared" si="1"/>
        <v>0</v>
      </c>
      <c r="H15" s="9">
        <f t="shared" si="2"/>
        <v>0</v>
      </c>
      <c r="I15" s="41"/>
      <c r="J15" s="85"/>
      <c r="K15" s="85"/>
      <c r="L15" s="14"/>
    </row>
    <row r="16" spans="1:12" s="7" customFormat="1" ht="46.5" customHeight="1">
      <c r="A16" s="93"/>
      <c r="B16" s="94"/>
      <c r="C16" s="40"/>
      <c r="D16" s="40"/>
      <c r="E16" s="55"/>
      <c r="F16" s="9">
        <f t="shared" si="0"/>
        <v>0</v>
      </c>
      <c r="G16" s="56">
        <f t="shared" si="1"/>
        <v>0</v>
      </c>
      <c r="H16" s="9">
        <f t="shared" si="2"/>
        <v>0</v>
      </c>
      <c r="I16" s="41"/>
      <c r="J16" s="91"/>
      <c r="K16" s="92"/>
      <c r="L16" s="14"/>
    </row>
    <row r="17" spans="1:12" s="7" customFormat="1" ht="46.5" customHeight="1">
      <c r="A17" s="93"/>
      <c r="B17" s="94"/>
      <c r="C17" s="40"/>
      <c r="D17" s="40"/>
      <c r="E17" s="55"/>
      <c r="F17" s="9">
        <f t="shared" si="0"/>
        <v>0</v>
      </c>
      <c r="G17" s="56">
        <f t="shared" si="1"/>
        <v>0</v>
      </c>
      <c r="H17" s="9">
        <f t="shared" si="2"/>
        <v>0</v>
      </c>
      <c r="I17" s="41"/>
      <c r="J17" s="91"/>
      <c r="K17" s="92"/>
      <c r="L17" s="14"/>
    </row>
    <row r="18" spans="1:12" s="7" customFormat="1" ht="46.5" customHeight="1">
      <c r="A18" s="93"/>
      <c r="B18" s="94"/>
      <c r="C18" s="8"/>
      <c r="D18" s="8"/>
      <c r="E18" s="55"/>
      <c r="F18" s="9">
        <f t="shared" si="0"/>
        <v>0</v>
      </c>
      <c r="G18" s="56">
        <f t="shared" si="1"/>
        <v>0</v>
      </c>
      <c r="H18" s="9">
        <f t="shared" si="2"/>
        <v>0</v>
      </c>
      <c r="I18" s="41"/>
      <c r="J18" s="91"/>
      <c r="K18" s="92"/>
      <c r="L18" s="14"/>
    </row>
    <row r="19" spans="1:12" s="7" customFormat="1" ht="46.5" customHeight="1">
      <c r="A19" s="84"/>
      <c r="B19" s="84"/>
      <c r="C19" s="8"/>
      <c r="D19" s="8"/>
      <c r="E19" s="55"/>
      <c r="F19" s="9">
        <f t="shared" si="0"/>
        <v>0</v>
      </c>
      <c r="G19" s="56">
        <f t="shared" si="1"/>
        <v>0</v>
      </c>
      <c r="H19" s="9">
        <f t="shared" si="2"/>
        <v>0</v>
      </c>
      <c r="I19" s="41"/>
      <c r="J19" s="85"/>
      <c r="K19" s="85"/>
      <c r="L19" s="14"/>
    </row>
    <row r="20" spans="1:12" s="7" customFormat="1" ht="46.5" customHeight="1">
      <c r="A20" s="84"/>
      <c r="B20" s="84"/>
      <c r="C20" s="8"/>
      <c r="D20" s="8"/>
      <c r="E20" s="55"/>
      <c r="F20" s="9">
        <f t="shared" si="0"/>
        <v>0</v>
      </c>
      <c r="G20" s="56">
        <f t="shared" si="1"/>
        <v>0</v>
      </c>
      <c r="H20" s="9">
        <f t="shared" si="2"/>
        <v>0</v>
      </c>
      <c r="I20" s="41"/>
      <c r="J20" s="85"/>
      <c r="K20" s="85"/>
      <c r="L20" s="14"/>
    </row>
    <row r="21" spans="1:12" s="7" customFormat="1" ht="46.5" customHeight="1">
      <c r="A21" s="84"/>
      <c r="B21" s="84"/>
      <c r="C21" s="8"/>
      <c r="D21" s="8"/>
      <c r="E21" s="55"/>
      <c r="F21" s="9">
        <f t="shared" si="0"/>
        <v>0</v>
      </c>
      <c r="G21" s="56">
        <f t="shared" si="1"/>
        <v>0</v>
      </c>
      <c r="H21" s="9">
        <f t="shared" si="2"/>
        <v>0</v>
      </c>
      <c r="I21" s="41"/>
      <c r="J21" s="85"/>
      <c r="K21" s="85"/>
      <c r="L21" s="14"/>
    </row>
    <row r="22" spans="1:12" s="7" customFormat="1" ht="50.25" customHeight="1" hidden="1">
      <c r="A22" s="113"/>
      <c r="B22" s="113"/>
      <c r="C22" s="8"/>
      <c r="D22" s="8"/>
      <c r="E22" s="33"/>
      <c r="F22" s="9">
        <f t="shared" si="0"/>
        <v>0</v>
      </c>
      <c r="G22" s="56">
        <f t="shared" si="1"/>
        <v>0</v>
      </c>
      <c r="H22" s="9">
        <f t="shared" si="2"/>
        <v>0</v>
      </c>
      <c r="I22" s="1"/>
      <c r="J22" s="114"/>
      <c r="K22" s="114"/>
      <c r="L22" s="14"/>
    </row>
    <row r="23" spans="1:12" s="7" customFormat="1" ht="12" customHeight="1" hidden="1">
      <c r="A23" s="127"/>
      <c r="B23" s="128"/>
      <c r="C23" s="57"/>
      <c r="D23" s="58"/>
      <c r="E23" s="58"/>
      <c r="F23" s="9">
        <f>+ROUNDDOWN((D23-C23)/365.12,0)</f>
        <v>0</v>
      </c>
      <c r="G23" s="56">
        <f>IF(C23=D23,0,IF((DAY(C23)-DAY(D23))&gt;1,IF((MONTH(C23)-MONTH(D23))&lt;0,(MONTH(D23)-MONTH(C23))-1,12-(MONTH(C23)-MONTH(D23))-1),IF((MONTH(C23)-MONTH(D23))&lt;0,(MONTH(D23)-MONTH(C23)),IF((YEAR(C23)+F23=YEAR(D23)),0,12-(MONTH(C23)-MONTH(D23))))))</f>
        <v>0</v>
      </c>
      <c r="H23" s="9">
        <f>IF(C23=D23,0,(IF((DAY(C23)-DAY(D23))&gt;0,IF(31-(DAY(C23)-DAY(D23))=30,0,31-(DAY(C23)-DAY(D23))),(DAY(D23)-DAY(C23)+1))))</f>
        <v>0</v>
      </c>
      <c r="I23" s="1"/>
      <c r="J23" s="112"/>
      <c r="K23" s="112"/>
      <c r="L23" s="2"/>
    </row>
    <row r="24" spans="1:12" s="7" customFormat="1" ht="15">
      <c r="A24" s="122"/>
      <c r="B24" s="123"/>
      <c r="C24" s="59"/>
      <c r="D24" s="60"/>
      <c r="E24" s="60"/>
      <c r="F24" s="23">
        <f>+ROUNDDOWN((D24-C24)/365.12,0)</f>
        <v>0</v>
      </c>
      <c r="G24" s="61">
        <f>IF(C24=D24,0,IF((DAY(C24)-DAY(D24))&gt;1,IF((MONTH(C24)-MONTH(D24))&lt;0,(MONTH(D24)-MONTH(C24))-1,12-(MONTH(C24)-MONTH(D24))-1),IF((MONTH(C24)-MONTH(D24))&lt;0,(MONTH(D24)-MONTH(C24)),IF((YEAR(C24)+F24=YEAR(D24)),0,12-(MONTH(C24)-MONTH(D24))))))</f>
        <v>0</v>
      </c>
      <c r="H24" s="23">
        <f>IF(C24=D24,0,(IF((DAY(C24)-DAY(D24))&gt;0,IF(31-(DAY(C24)-DAY(D24))=30,0,31-(DAY(C24)-DAY(D24))),(DAY(D24)-DAY(C24)+1))))</f>
        <v>0</v>
      </c>
      <c r="I24" s="3"/>
      <c r="J24" s="124"/>
      <c r="K24" s="124"/>
      <c r="L24" s="4"/>
    </row>
    <row r="25" spans="1:14" ht="12.75">
      <c r="A25" s="90"/>
      <c r="B25" s="90"/>
      <c r="C25" s="90"/>
      <c r="D25" s="90"/>
      <c r="E25" s="33"/>
      <c r="F25" s="27" t="s">
        <v>3</v>
      </c>
      <c r="G25" s="27" t="s">
        <v>2</v>
      </c>
      <c r="H25" s="27" t="s">
        <v>1</v>
      </c>
      <c r="I25" s="28"/>
      <c r="J25" s="28"/>
      <c r="K25" s="28"/>
      <c r="L25" s="29"/>
      <c r="M25" s="10"/>
      <c r="N25" s="7"/>
    </row>
    <row r="26" spans="1:14" ht="12" hidden="1">
      <c r="A26" s="82" t="s">
        <v>8</v>
      </c>
      <c r="B26" s="83"/>
      <c r="C26" s="99" t="s">
        <v>0</v>
      </c>
      <c r="D26" s="100"/>
      <c r="E26" s="36"/>
      <c r="F26" s="24">
        <f>SUMIF($E$13:$E$21,"X",F13:F24)</f>
        <v>0</v>
      </c>
      <c r="G26" s="25">
        <f>SUMIF($E$13:$E$21,"X",G13:G24)</f>
        <v>0</v>
      </c>
      <c r="H26" s="26">
        <f>SUMIF($E$13:$E$21,"X",H13:H24)</f>
        <v>0</v>
      </c>
      <c r="I26" s="11"/>
      <c r="J26" s="11"/>
      <c r="K26" s="12"/>
      <c r="L26" s="30"/>
      <c r="M26" s="13"/>
      <c r="N26" s="7"/>
    </row>
    <row r="27" spans="1:14" ht="12" hidden="1">
      <c r="A27" s="82"/>
      <c r="B27" s="83"/>
      <c r="C27" s="101" t="s">
        <v>12</v>
      </c>
      <c r="D27" s="102"/>
      <c r="E27" s="15"/>
      <c r="F27" s="24">
        <f>SUMIF($E$13:$E$21,"X",F13:F25)</f>
        <v>0</v>
      </c>
      <c r="G27" s="25">
        <f>SUMIF($E$13:$E$21,"X",G13:G25)</f>
        <v>0</v>
      </c>
      <c r="H27" s="26">
        <f>SUMIF($E$13:$E$21,"X",H13:H25)</f>
        <v>0</v>
      </c>
      <c r="I27" s="7"/>
      <c r="J27" s="7"/>
      <c r="K27" s="7"/>
      <c r="L27" s="31"/>
      <c r="M27" s="10"/>
      <c r="N27" s="7"/>
    </row>
    <row r="28" spans="1:14" ht="29.25" customHeight="1">
      <c r="A28" s="98" t="s">
        <v>22</v>
      </c>
      <c r="B28" s="98"/>
      <c r="C28" s="98"/>
      <c r="D28" s="98"/>
      <c r="E28" s="34"/>
      <c r="F28" s="22">
        <f>+F26+((INT((G26+(H26-H28)/30)/12)))</f>
        <v>0</v>
      </c>
      <c r="G28" s="38">
        <f>+((((G26+(H26-H28)/30)/12))-(INT((G26+(H26-H28)/30)/12)))*12</f>
        <v>0</v>
      </c>
      <c r="H28" s="39">
        <f>+(H26/30-INT(H26/30))*30</f>
        <v>0</v>
      </c>
      <c r="I28" s="7"/>
      <c r="J28" s="7"/>
      <c r="K28" s="7"/>
      <c r="L28" s="31"/>
      <c r="M28" s="10"/>
      <c r="N28" s="7"/>
    </row>
    <row r="29" spans="1:14" ht="15">
      <c r="A29" s="42"/>
      <c r="B29" s="43"/>
      <c r="C29" s="43"/>
      <c r="D29" s="43"/>
      <c r="E29" s="17"/>
      <c r="F29" s="44"/>
      <c r="G29" s="15"/>
      <c r="H29" s="15"/>
      <c r="I29" s="15"/>
      <c r="J29" s="15"/>
      <c r="K29" s="32"/>
      <c r="L29" s="62"/>
      <c r="N29" s="7"/>
    </row>
    <row r="30" spans="1:12" ht="67.5" customHeight="1">
      <c r="A30" s="117" t="s">
        <v>29</v>
      </c>
      <c r="B30" s="118"/>
      <c r="C30" s="118"/>
      <c r="D30" s="118"/>
      <c r="E30" s="118"/>
      <c r="F30" s="119"/>
      <c r="G30" s="125" t="s">
        <v>11</v>
      </c>
      <c r="H30" s="126"/>
      <c r="I30" s="126"/>
      <c r="J30" s="126"/>
      <c r="K30" s="120" t="s">
        <v>30</v>
      </c>
      <c r="L30" s="121"/>
    </row>
    <row r="31" spans="1:12" s="65" customFormat="1" ht="58.5" customHeight="1">
      <c r="A31" s="16" t="s">
        <v>16</v>
      </c>
      <c r="B31" s="115"/>
      <c r="C31" s="115"/>
      <c r="D31" s="47"/>
      <c r="E31" s="45"/>
      <c r="F31" s="17"/>
      <c r="G31" s="63"/>
      <c r="H31" s="63"/>
      <c r="I31" s="63"/>
      <c r="J31" s="63"/>
      <c r="K31" s="63"/>
      <c r="L31" s="64"/>
    </row>
    <row r="32" spans="1:12" s="65" customFormat="1" ht="33" customHeight="1">
      <c r="A32" s="18"/>
      <c r="B32" s="116" t="s">
        <v>26</v>
      </c>
      <c r="C32" s="116"/>
      <c r="D32" s="48"/>
      <c r="E32" s="46"/>
      <c r="F32" s="20"/>
      <c r="G32" s="19"/>
      <c r="H32" s="19"/>
      <c r="I32" s="19"/>
      <c r="J32"/>
      <c r="K32" s="21"/>
      <c r="L32" s="66"/>
    </row>
  </sheetData>
  <sheetProtection insertRows="0"/>
  <mergeCells count="60">
    <mergeCell ref="B31:C31"/>
    <mergeCell ref="B32:C32"/>
    <mergeCell ref="A30:F30"/>
    <mergeCell ref="K30:L30"/>
    <mergeCell ref="A24:B24"/>
    <mergeCell ref="J18:K18"/>
    <mergeCell ref="J19:K19"/>
    <mergeCell ref="J24:K24"/>
    <mergeCell ref="G30:J30"/>
    <mergeCell ref="A23:B23"/>
    <mergeCell ref="J23:K23"/>
    <mergeCell ref="A22:B22"/>
    <mergeCell ref="I11:I12"/>
    <mergeCell ref="A13:B13"/>
    <mergeCell ref="A19:B19"/>
    <mergeCell ref="A17:B17"/>
    <mergeCell ref="J22:K22"/>
    <mergeCell ref="D11:D12"/>
    <mergeCell ref="A11:B12"/>
    <mergeCell ref="J13:K13"/>
    <mergeCell ref="F6:H6"/>
    <mergeCell ref="A8:B8"/>
    <mergeCell ref="C9:E9"/>
    <mergeCell ref="E11:H11"/>
    <mergeCell ref="I8:K8"/>
    <mergeCell ref="A5:B5"/>
    <mergeCell ref="C5:L5"/>
    <mergeCell ref="F8:H8"/>
    <mergeCell ref="A6:B6"/>
    <mergeCell ref="C7:H7"/>
    <mergeCell ref="L11:L12"/>
    <mergeCell ref="A16:B16"/>
    <mergeCell ref="J16:K16"/>
    <mergeCell ref="C6:E6"/>
    <mergeCell ref="A7:B7"/>
    <mergeCell ref="A28:D28"/>
    <mergeCell ref="C26:D26"/>
    <mergeCell ref="F9:H9"/>
    <mergeCell ref="C27:D27"/>
    <mergeCell ref="A14:B14"/>
    <mergeCell ref="J17:K17"/>
    <mergeCell ref="A18:B18"/>
    <mergeCell ref="I9:K9"/>
    <mergeCell ref="A9:B9"/>
    <mergeCell ref="J11:K12"/>
    <mergeCell ref="C11:C12"/>
    <mergeCell ref="J14:K14"/>
    <mergeCell ref="A15:B15"/>
    <mergeCell ref="J15:K15"/>
    <mergeCell ref="A10:L10"/>
    <mergeCell ref="A1:A3"/>
    <mergeCell ref="D2:K3"/>
    <mergeCell ref="A26:B27"/>
    <mergeCell ref="A21:B21"/>
    <mergeCell ref="A20:B20"/>
    <mergeCell ref="J20:K20"/>
    <mergeCell ref="J21:K21"/>
    <mergeCell ref="C8:E8"/>
    <mergeCell ref="I6:K6"/>
    <mergeCell ref="A25:D25"/>
  </mergeCells>
  <dataValidations count="1">
    <dataValidation type="date" operator="greaterThan" allowBlank="1" showInputMessage="1" showErrorMessage="1" errorTitle="Ojo" error="Debe incluir una fecha mayor a la fecha de inicio&#10;" sqref="D13:D20">
      <formula1>C13</formula1>
    </dataValidation>
  </dataValidations>
  <printOptions horizontalCentered="1"/>
  <pageMargins left="0.2362204724409449" right="0.2362204724409449" top="0.4330708661417323" bottom="0.35433070866141736" header="0" footer="0"/>
  <pageSetup horizontalDpi="600" verticalDpi="600" orientation="landscape" scale="38" r:id="rId4"/>
  <headerFooter scaleWithDoc="0" alignWithMargins="0">
    <oddFooter>&amp;C&amp;7Pág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68" zoomScaleNormal="80" zoomScaleSheetLayoutView="68" workbookViewId="0" topLeftCell="A21">
      <selection activeCell="C8" sqref="C8:E8"/>
    </sheetView>
  </sheetViews>
  <sheetFormatPr defaultColWidth="11.421875" defaultRowHeight="15"/>
  <cols>
    <col min="1" max="1" width="16.7109375" style="50" customWidth="1"/>
    <col min="2" max="2" width="25.00390625" style="50" customWidth="1"/>
    <col min="3" max="3" width="18.421875" style="50" customWidth="1"/>
    <col min="4" max="4" width="20.421875" style="50" customWidth="1"/>
    <col min="5" max="5" width="11.28125" style="37" customWidth="1"/>
    <col min="6" max="6" width="13.28125" style="37" customWidth="1"/>
    <col min="7" max="7" width="12.7109375" style="50" customWidth="1"/>
    <col min="8" max="8" width="14.421875" style="50" customWidth="1"/>
    <col min="9" max="9" width="12.421875" style="50" customWidth="1"/>
    <col min="10" max="10" width="14.00390625" style="50" customWidth="1"/>
    <col min="11" max="11" width="62.421875" style="67" customWidth="1"/>
    <col min="12" max="12" width="29.8515625" style="50" customWidth="1"/>
    <col min="13" max="13" width="27.8515625" style="50" customWidth="1"/>
    <col min="14" max="16384" width="11.421875" style="50" customWidth="1"/>
  </cols>
  <sheetData>
    <row r="1" spans="1:12" ht="35.25" customHeight="1">
      <c r="A1" s="78"/>
      <c r="B1" s="70"/>
      <c r="C1" s="71"/>
      <c r="D1" s="71"/>
      <c r="E1" s="71"/>
      <c r="F1" s="71"/>
      <c r="G1" s="71"/>
      <c r="H1" s="70"/>
      <c r="I1" s="72"/>
      <c r="J1" s="72"/>
      <c r="K1" s="73"/>
      <c r="L1" s="77" t="s">
        <v>33</v>
      </c>
    </row>
    <row r="2" spans="1:12" ht="35.25" customHeight="1">
      <c r="A2" s="79"/>
      <c r="B2" s="68"/>
      <c r="C2" s="69"/>
      <c r="D2" s="80" t="s">
        <v>31</v>
      </c>
      <c r="E2" s="80"/>
      <c r="F2" s="80"/>
      <c r="G2" s="80"/>
      <c r="H2" s="80"/>
      <c r="I2" s="80"/>
      <c r="J2" s="80"/>
      <c r="K2" s="81"/>
      <c r="L2" s="77" t="s">
        <v>32</v>
      </c>
    </row>
    <row r="3" spans="1:12" ht="31.5" customHeight="1">
      <c r="A3" s="79"/>
      <c r="B3" s="68"/>
      <c r="C3" s="68"/>
      <c r="D3" s="80"/>
      <c r="E3" s="80"/>
      <c r="F3" s="80"/>
      <c r="G3" s="80"/>
      <c r="H3" s="80"/>
      <c r="I3" s="80"/>
      <c r="J3" s="80"/>
      <c r="K3" s="81"/>
      <c r="L3" s="77" t="s">
        <v>34</v>
      </c>
    </row>
    <row r="4" spans="1:12" ht="42" customHeight="1">
      <c r="A4" s="74"/>
      <c r="B4" s="75"/>
      <c r="C4" s="75"/>
      <c r="D4" s="75"/>
      <c r="E4" s="46"/>
      <c r="F4" s="46"/>
      <c r="G4" s="75"/>
      <c r="H4" s="75"/>
      <c r="I4" s="75"/>
      <c r="J4" s="75"/>
      <c r="K4" s="76"/>
      <c r="L4" s="65"/>
    </row>
    <row r="5" spans="1:13" s="52" customFormat="1" ht="18.75" customHeight="1">
      <c r="A5" s="107" t="s">
        <v>14</v>
      </c>
      <c r="B5" s="107"/>
      <c r="C5" s="108" t="s">
        <v>37</v>
      </c>
      <c r="D5" s="108"/>
      <c r="E5" s="108"/>
      <c r="F5" s="108"/>
      <c r="G5" s="108"/>
      <c r="H5" s="108"/>
      <c r="I5" s="108"/>
      <c r="J5" s="108"/>
      <c r="K5" s="108"/>
      <c r="L5" s="109"/>
      <c r="M5" s="51" t="s">
        <v>19</v>
      </c>
    </row>
    <row r="6" spans="1:12" s="52" customFormat="1" ht="33.75" customHeight="1">
      <c r="A6" s="95" t="s">
        <v>10</v>
      </c>
      <c r="B6" s="95"/>
      <c r="C6" s="86" t="s">
        <v>38</v>
      </c>
      <c r="D6" s="87"/>
      <c r="E6" s="88"/>
      <c r="F6" s="95" t="s">
        <v>42</v>
      </c>
      <c r="G6" s="95"/>
      <c r="H6" s="95"/>
      <c r="I6" s="89" t="s">
        <v>40</v>
      </c>
      <c r="J6" s="89"/>
      <c r="K6" s="89"/>
      <c r="L6" s="49"/>
    </row>
    <row r="7" spans="1:12" s="54" customFormat="1" ht="31.5" customHeight="1">
      <c r="A7" s="97" t="s">
        <v>18</v>
      </c>
      <c r="B7" s="97"/>
      <c r="C7" s="110"/>
      <c r="D7" s="111"/>
      <c r="E7" s="111"/>
      <c r="F7" s="111"/>
      <c r="G7" s="111"/>
      <c r="H7" s="111"/>
      <c r="I7" s="5" t="s">
        <v>15</v>
      </c>
      <c r="J7" s="53"/>
      <c r="K7" s="53"/>
      <c r="L7" s="49"/>
    </row>
    <row r="8" spans="1:12" s="52" customFormat="1" ht="30" customHeight="1">
      <c r="A8" s="95" t="s">
        <v>17</v>
      </c>
      <c r="B8" s="95"/>
      <c r="C8" s="86" t="s">
        <v>39</v>
      </c>
      <c r="D8" s="87"/>
      <c r="E8" s="88"/>
      <c r="F8" s="95" t="s">
        <v>43</v>
      </c>
      <c r="G8" s="95"/>
      <c r="H8" s="95"/>
      <c r="I8" s="89" t="s">
        <v>41</v>
      </c>
      <c r="J8" s="89"/>
      <c r="K8" s="89"/>
      <c r="L8" s="49"/>
    </row>
    <row r="9" spans="1:12" s="52" customFormat="1" ht="30" customHeight="1">
      <c r="A9" s="95" t="s">
        <v>17</v>
      </c>
      <c r="B9" s="95"/>
      <c r="C9" s="129"/>
      <c r="D9" s="130"/>
      <c r="E9" s="131"/>
      <c r="F9" s="95" t="s">
        <v>27</v>
      </c>
      <c r="G9" s="95"/>
      <c r="H9" s="95"/>
      <c r="I9" s="89" t="s">
        <v>44</v>
      </c>
      <c r="J9" s="89"/>
      <c r="K9" s="89"/>
      <c r="L9" s="49"/>
    </row>
    <row r="10" spans="1:12" ht="30" customHeight="1">
      <c r="A10" s="95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s="7" customFormat="1" ht="42.75" customHeight="1">
      <c r="A11" s="96" t="s">
        <v>13</v>
      </c>
      <c r="B11" s="96"/>
      <c r="C11" s="96" t="s">
        <v>7</v>
      </c>
      <c r="D11" s="96" t="s">
        <v>6</v>
      </c>
      <c r="E11" s="104" t="s">
        <v>21</v>
      </c>
      <c r="F11" s="105"/>
      <c r="G11" s="105"/>
      <c r="H11" s="106"/>
      <c r="I11" s="96" t="s">
        <v>5</v>
      </c>
      <c r="J11" s="96" t="s">
        <v>25</v>
      </c>
      <c r="K11" s="96"/>
      <c r="L11" s="96" t="s">
        <v>4</v>
      </c>
    </row>
    <row r="12" spans="1:12" s="7" customFormat="1" ht="12.75">
      <c r="A12" s="96"/>
      <c r="B12" s="96"/>
      <c r="C12" s="96"/>
      <c r="D12" s="96"/>
      <c r="E12" s="35" t="s">
        <v>23</v>
      </c>
      <c r="F12" s="6" t="s">
        <v>3</v>
      </c>
      <c r="G12" s="6" t="s">
        <v>2</v>
      </c>
      <c r="H12" s="6" t="s">
        <v>1</v>
      </c>
      <c r="I12" s="96"/>
      <c r="J12" s="96"/>
      <c r="K12" s="96"/>
      <c r="L12" s="96"/>
    </row>
    <row r="13" spans="1:12" s="7" customFormat="1" ht="46.5" customHeight="1">
      <c r="A13" s="84" t="s">
        <v>45</v>
      </c>
      <c r="B13" s="84"/>
      <c r="C13" s="40">
        <v>43525</v>
      </c>
      <c r="D13" s="40">
        <v>44411</v>
      </c>
      <c r="E13" s="55" t="s">
        <v>19</v>
      </c>
      <c r="F13" s="9">
        <f aca="true" t="shared" si="0" ref="F13:F22">DATEDIF(C13,D13,"Y")</f>
        <v>2</v>
      </c>
      <c r="G13" s="56">
        <f aca="true" t="shared" si="1" ref="G13:G22">DATEDIF(C13,D13,"YM")</f>
        <v>5</v>
      </c>
      <c r="H13" s="9">
        <f aca="true" t="shared" si="2" ref="H13:H22">DATEDIF(C13,D13,"MD")</f>
        <v>2</v>
      </c>
      <c r="I13" s="41" t="s">
        <v>35</v>
      </c>
      <c r="J13" s="85" t="s">
        <v>46</v>
      </c>
      <c r="K13" s="85"/>
      <c r="L13" s="14"/>
    </row>
    <row r="14" spans="1:12" s="7" customFormat="1" ht="46.5" customHeight="1">
      <c r="A14" s="84" t="s">
        <v>51</v>
      </c>
      <c r="B14" s="84"/>
      <c r="C14" s="40">
        <v>43294</v>
      </c>
      <c r="D14" s="40">
        <v>43465</v>
      </c>
      <c r="E14" s="55" t="s">
        <v>19</v>
      </c>
      <c r="F14" s="9">
        <f>DATEDIF(C14,D14,"Y")</f>
        <v>0</v>
      </c>
      <c r="G14" s="56">
        <f>DATEDIF(C14,D14,"YM")</f>
        <v>5</v>
      </c>
      <c r="H14" s="9">
        <f>DATEDIF(C14,D14,"MD")</f>
        <v>18</v>
      </c>
      <c r="I14" s="41" t="s">
        <v>35</v>
      </c>
      <c r="J14" s="85" t="s">
        <v>52</v>
      </c>
      <c r="K14" s="85"/>
      <c r="L14" s="14"/>
    </row>
    <row r="15" spans="1:12" s="7" customFormat="1" ht="46.5" customHeight="1">
      <c r="A15" s="84" t="s">
        <v>47</v>
      </c>
      <c r="B15" s="84"/>
      <c r="C15" s="40">
        <v>43122</v>
      </c>
      <c r="D15" s="40">
        <v>43246</v>
      </c>
      <c r="E15" s="55" t="s">
        <v>19</v>
      </c>
      <c r="F15" s="9">
        <f t="shared" si="0"/>
        <v>0</v>
      </c>
      <c r="G15" s="56">
        <f t="shared" si="1"/>
        <v>4</v>
      </c>
      <c r="H15" s="9">
        <f t="shared" si="2"/>
        <v>4</v>
      </c>
      <c r="I15" s="41" t="s">
        <v>35</v>
      </c>
      <c r="J15" s="85" t="s">
        <v>53</v>
      </c>
      <c r="K15" s="85"/>
      <c r="L15" s="14"/>
    </row>
    <row r="16" spans="1:12" s="7" customFormat="1" ht="46.5" customHeight="1">
      <c r="A16" s="84" t="s">
        <v>47</v>
      </c>
      <c r="B16" s="84"/>
      <c r="C16" s="40">
        <v>42955</v>
      </c>
      <c r="D16" s="40">
        <v>43070</v>
      </c>
      <c r="E16" s="55" t="s">
        <v>19</v>
      </c>
      <c r="F16" s="9">
        <f t="shared" si="0"/>
        <v>0</v>
      </c>
      <c r="G16" s="56">
        <f t="shared" si="1"/>
        <v>3</v>
      </c>
      <c r="H16" s="9">
        <f t="shared" si="2"/>
        <v>23</v>
      </c>
      <c r="I16" s="41" t="s">
        <v>35</v>
      </c>
      <c r="J16" s="85" t="s">
        <v>49</v>
      </c>
      <c r="K16" s="85"/>
      <c r="L16" s="14"/>
    </row>
    <row r="17" spans="1:12" s="7" customFormat="1" ht="46.5" customHeight="1">
      <c r="A17" s="84" t="s">
        <v>47</v>
      </c>
      <c r="B17" s="84"/>
      <c r="C17" s="40">
        <v>42758</v>
      </c>
      <c r="D17" s="40">
        <v>42883</v>
      </c>
      <c r="E17" s="55" t="s">
        <v>19</v>
      </c>
      <c r="F17" s="9">
        <f t="shared" si="0"/>
        <v>0</v>
      </c>
      <c r="G17" s="56">
        <f t="shared" si="1"/>
        <v>4</v>
      </c>
      <c r="H17" s="9">
        <f t="shared" si="2"/>
        <v>5</v>
      </c>
      <c r="I17" s="41" t="s">
        <v>35</v>
      </c>
      <c r="J17" s="85" t="s">
        <v>49</v>
      </c>
      <c r="K17" s="85"/>
      <c r="L17" s="14"/>
    </row>
    <row r="18" spans="1:12" s="7" customFormat="1" ht="46.5" customHeight="1">
      <c r="A18" s="84" t="s">
        <v>47</v>
      </c>
      <c r="B18" s="84"/>
      <c r="C18" s="40">
        <v>42576</v>
      </c>
      <c r="D18" s="40">
        <v>42700</v>
      </c>
      <c r="E18" s="55" t="s">
        <v>19</v>
      </c>
      <c r="F18" s="9">
        <f t="shared" si="0"/>
        <v>0</v>
      </c>
      <c r="G18" s="56">
        <f t="shared" si="1"/>
        <v>4</v>
      </c>
      <c r="H18" s="9">
        <f t="shared" si="2"/>
        <v>1</v>
      </c>
      <c r="I18" s="41" t="s">
        <v>35</v>
      </c>
      <c r="J18" s="91" t="s">
        <v>50</v>
      </c>
      <c r="K18" s="92"/>
      <c r="L18" s="14"/>
    </row>
    <row r="19" spans="1:12" s="7" customFormat="1" ht="46.5" customHeight="1">
      <c r="A19" s="84" t="s">
        <v>47</v>
      </c>
      <c r="B19" s="84"/>
      <c r="C19" s="40">
        <v>42394</v>
      </c>
      <c r="D19" s="40">
        <v>42518</v>
      </c>
      <c r="E19" s="55" t="s">
        <v>19</v>
      </c>
      <c r="F19" s="9">
        <f t="shared" si="0"/>
        <v>0</v>
      </c>
      <c r="G19" s="56">
        <f t="shared" si="1"/>
        <v>4</v>
      </c>
      <c r="H19" s="9">
        <f t="shared" si="2"/>
        <v>3</v>
      </c>
      <c r="I19" s="41" t="s">
        <v>35</v>
      </c>
      <c r="J19" s="85" t="s">
        <v>49</v>
      </c>
      <c r="K19" s="85"/>
      <c r="L19" s="14"/>
    </row>
    <row r="20" spans="1:12" s="7" customFormat="1" ht="46.5" customHeight="1">
      <c r="A20" s="84" t="s">
        <v>47</v>
      </c>
      <c r="B20" s="84"/>
      <c r="C20" s="40">
        <v>42212</v>
      </c>
      <c r="D20" s="40">
        <v>42335</v>
      </c>
      <c r="E20" s="55" t="s">
        <v>19</v>
      </c>
      <c r="F20" s="9">
        <f t="shared" si="0"/>
        <v>0</v>
      </c>
      <c r="G20" s="56">
        <f t="shared" si="1"/>
        <v>4</v>
      </c>
      <c r="H20" s="9">
        <f t="shared" si="2"/>
        <v>0</v>
      </c>
      <c r="I20" s="41" t="s">
        <v>35</v>
      </c>
      <c r="J20" s="85" t="s">
        <v>48</v>
      </c>
      <c r="K20" s="85"/>
      <c r="L20" s="14"/>
    </row>
    <row r="21" spans="1:12" s="7" customFormat="1" ht="46.5" customHeight="1">
      <c r="A21" s="84" t="s">
        <v>47</v>
      </c>
      <c r="B21" s="84"/>
      <c r="C21" s="40">
        <v>41848</v>
      </c>
      <c r="D21" s="40">
        <v>41971</v>
      </c>
      <c r="E21" s="55" t="s">
        <v>19</v>
      </c>
      <c r="F21" s="9">
        <f t="shared" si="0"/>
        <v>0</v>
      </c>
      <c r="G21" s="56">
        <f t="shared" si="1"/>
        <v>4</v>
      </c>
      <c r="H21" s="9">
        <f t="shared" si="2"/>
        <v>0</v>
      </c>
      <c r="I21" s="41" t="s">
        <v>35</v>
      </c>
      <c r="J21" s="85" t="s">
        <v>48</v>
      </c>
      <c r="K21" s="85"/>
      <c r="L21" s="14"/>
    </row>
    <row r="22" spans="1:12" s="7" customFormat="1" ht="50.25" customHeight="1" hidden="1">
      <c r="A22" s="113"/>
      <c r="B22" s="113"/>
      <c r="C22" s="8"/>
      <c r="D22" s="8"/>
      <c r="E22" s="33"/>
      <c r="F22" s="9">
        <f t="shared" si="0"/>
        <v>0</v>
      </c>
      <c r="G22" s="56">
        <f t="shared" si="1"/>
        <v>0</v>
      </c>
      <c r="H22" s="9">
        <f t="shared" si="2"/>
        <v>0</v>
      </c>
      <c r="I22" s="1"/>
      <c r="J22" s="114"/>
      <c r="K22" s="114"/>
      <c r="L22" s="14"/>
    </row>
    <row r="23" spans="1:12" s="7" customFormat="1" ht="12" customHeight="1" hidden="1">
      <c r="A23" s="127"/>
      <c r="B23" s="128"/>
      <c r="C23" s="57"/>
      <c r="D23" s="58"/>
      <c r="E23" s="58"/>
      <c r="F23" s="9">
        <f>+ROUNDDOWN((D23-C23)/365.12,0)</f>
        <v>0</v>
      </c>
      <c r="G23" s="56">
        <f>IF(C23=D23,0,IF((DAY(C23)-DAY(D23))&gt;1,IF((MONTH(C23)-MONTH(D23))&lt;0,(MONTH(D23)-MONTH(C23))-1,12-(MONTH(C23)-MONTH(D23))-1),IF((MONTH(C23)-MONTH(D23))&lt;0,(MONTH(D23)-MONTH(C23)),IF((YEAR(C23)+F23=YEAR(D23)),0,12-(MONTH(C23)-MONTH(D23))))))</f>
        <v>0</v>
      </c>
      <c r="H23" s="9">
        <f>IF(C23=D23,0,(IF((DAY(C23)-DAY(D23))&gt;0,IF(31-(DAY(C23)-DAY(D23))=30,0,31-(DAY(C23)-DAY(D23))),(DAY(D23)-DAY(C23)+1))))</f>
        <v>0</v>
      </c>
      <c r="I23" s="1"/>
      <c r="J23" s="112"/>
      <c r="K23" s="112"/>
      <c r="L23" s="2"/>
    </row>
    <row r="24" spans="1:12" s="7" customFormat="1" ht="15">
      <c r="A24" s="122"/>
      <c r="B24" s="123"/>
      <c r="C24" s="59"/>
      <c r="D24" s="60"/>
      <c r="E24" s="60"/>
      <c r="F24" s="23">
        <f>+ROUNDDOWN((D24-C24)/365.12,0)</f>
        <v>0</v>
      </c>
      <c r="G24" s="61">
        <f>IF(C24=D24,0,IF((DAY(C24)-DAY(D24))&gt;1,IF((MONTH(C24)-MONTH(D24))&lt;0,(MONTH(D24)-MONTH(C24))-1,12-(MONTH(C24)-MONTH(D24))-1),IF((MONTH(C24)-MONTH(D24))&lt;0,(MONTH(D24)-MONTH(C24)),IF((YEAR(C24)+F24=YEAR(D24)),0,12-(MONTH(C24)-MONTH(D24))))))</f>
        <v>0</v>
      </c>
      <c r="H24" s="23">
        <f>IF(C24=D24,0,(IF((DAY(C24)-DAY(D24))&gt;0,IF(31-(DAY(C24)-DAY(D24))=30,0,31-(DAY(C24)-DAY(D24))),(DAY(D24)-DAY(C24)+1))))</f>
        <v>0</v>
      </c>
      <c r="I24" s="3"/>
      <c r="J24" s="124"/>
      <c r="K24" s="124"/>
      <c r="L24" s="4"/>
    </row>
    <row r="25" spans="1:14" ht="12.75">
      <c r="A25" s="90"/>
      <c r="B25" s="90"/>
      <c r="C25" s="90"/>
      <c r="D25" s="90"/>
      <c r="E25" s="33"/>
      <c r="F25" s="27" t="s">
        <v>3</v>
      </c>
      <c r="G25" s="27" t="s">
        <v>2</v>
      </c>
      <c r="H25" s="27" t="s">
        <v>1</v>
      </c>
      <c r="I25" s="28"/>
      <c r="J25" s="28"/>
      <c r="K25" s="28"/>
      <c r="L25" s="29"/>
      <c r="M25" s="10"/>
      <c r="N25" s="7"/>
    </row>
    <row r="26" spans="1:14" ht="12" hidden="1">
      <c r="A26" s="82" t="s">
        <v>8</v>
      </c>
      <c r="B26" s="83"/>
      <c r="C26" s="99" t="s">
        <v>0</v>
      </c>
      <c r="D26" s="100"/>
      <c r="E26" s="36"/>
      <c r="F26" s="24">
        <f>SUMIF($E$13:$E$21,"X",F13:F24)</f>
        <v>2</v>
      </c>
      <c r="G26" s="25">
        <f>SUMIF($E$13:$E$21,"X",G13:G24)</f>
        <v>37</v>
      </c>
      <c r="H26" s="26">
        <f>SUMIF($E$13:$E$21,"X",H13:H24)</f>
        <v>56</v>
      </c>
      <c r="I26" s="11"/>
      <c r="J26" s="11"/>
      <c r="K26" s="12"/>
      <c r="L26" s="30"/>
      <c r="M26" s="13"/>
      <c r="N26" s="7"/>
    </row>
    <row r="27" spans="1:14" ht="12" hidden="1">
      <c r="A27" s="82"/>
      <c r="B27" s="83"/>
      <c r="C27" s="101" t="s">
        <v>12</v>
      </c>
      <c r="D27" s="102"/>
      <c r="E27" s="15"/>
      <c r="F27" s="24">
        <f>SUMIF($E$13:$E$21,"X",F13:F25)</f>
        <v>2</v>
      </c>
      <c r="G27" s="25">
        <f>SUMIF($E$13:$E$21,"X",G13:G25)</f>
        <v>37</v>
      </c>
      <c r="H27" s="26">
        <f>SUMIF($E$13:$E$21,"X",H13:H25)</f>
        <v>56</v>
      </c>
      <c r="I27" s="7"/>
      <c r="J27" s="7"/>
      <c r="K27" s="7"/>
      <c r="L27" s="31"/>
      <c r="M27" s="10"/>
      <c r="N27" s="7"/>
    </row>
    <row r="28" spans="1:14" ht="29.25" customHeight="1">
      <c r="A28" s="98" t="s">
        <v>22</v>
      </c>
      <c r="B28" s="98"/>
      <c r="C28" s="98"/>
      <c r="D28" s="98"/>
      <c r="E28" s="34"/>
      <c r="F28" s="22">
        <f>+F26+((INT((G26+(H26-H28)/30)/12)))</f>
        <v>5</v>
      </c>
      <c r="G28" s="38">
        <f>+((((G26+(H26-H28)/30)/12))-(INT((G26+(H26-H28)/30)/12)))*12</f>
        <v>1.9999999999999982</v>
      </c>
      <c r="H28" s="39">
        <f>+(H26/30-INT(H26/30))*30</f>
        <v>26</v>
      </c>
      <c r="I28" s="7"/>
      <c r="J28" s="7"/>
      <c r="K28" s="7"/>
      <c r="L28" s="31"/>
      <c r="M28" s="10"/>
      <c r="N28" s="7"/>
    </row>
    <row r="29" spans="1:14" ht="15">
      <c r="A29" s="42"/>
      <c r="B29" s="43"/>
      <c r="C29" s="43"/>
      <c r="D29" s="43"/>
      <c r="E29" s="17"/>
      <c r="F29" s="44"/>
      <c r="G29" s="15"/>
      <c r="H29" s="15"/>
      <c r="I29" s="15"/>
      <c r="J29" s="15"/>
      <c r="K29" s="32"/>
      <c r="L29" s="62"/>
      <c r="N29" s="7"/>
    </row>
    <row r="30" spans="1:12" ht="67.5" customHeight="1">
      <c r="A30" s="117" t="s">
        <v>54</v>
      </c>
      <c r="B30" s="118"/>
      <c r="C30" s="118"/>
      <c r="D30" s="118"/>
      <c r="E30" s="118"/>
      <c r="F30" s="119"/>
      <c r="G30" s="125" t="s">
        <v>11</v>
      </c>
      <c r="H30" s="126"/>
      <c r="I30" s="126"/>
      <c r="J30" s="126"/>
      <c r="K30" s="120" t="s">
        <v>36</v>
      </c>
      <c r="L30" s="121"/>
    </row>
    <row r="31" spans="1:12" s="65" customFormat="1" ht="58.5" customHeight="1">
      <c r="A31" s="16" t="s">
        <v>16</v>
      </c>
      <c r="B31" s="115"/>
      <c r="C31" s="115"/>
      <c r="D31" s="47"/>
      <c r="E31" s="45"/>
      <c r="F31" s="17"/>
      <c r="G31" s="63"/>
      <c r="H31" s="63"/>
      <c r="I31" s="63"/>
      <c r="J31" s="63"/>
      <c r="K31" s="63"/>
      <c r="L31" s="64"/>
    </row>
    <row r="32" spans="1:12" s="65" customFormat="1" ht="33" customHeight="1">
      <c r="A32" s="18"/>
      <c r="B32" s="116" t="s">
        <v>26</v>
      </c>
      <c r="C32" s="116"/>
      <c r="D32" s="48"/>
      <c r="E32" s="46"/>
      <c r="F32" s="20"/>
      <c r="G32" s="19"/>
      <c r="H32" s="19"/>
      <c r="I32" s="19"/>
      <c r="J32"/>
      <c r="K32" s="21"/>
      <c r="L32" s="66"/>
    </row>
  </sheetData>
  <sheetProtection insertRows="0"/>
  <mergeCells count="60">
    <mergeCell ref="A28:D28"/>
    <mergeCell ref="A30:F30"/>
    <mergeCell ref="G30:J30"/>
    <mergeCell ref="K30:L30"/>
    <mergeCell ref="B31:C31"/>
    <mergeCell ref="B32:C32"/>
    <mergeCell ref="A24:B24"/>
    <mergeCell ref="J24:K24"/>
    <mergeCell ref="A25:D25"/>
    <mergeCell ref="A26:B27"/>
    <mergeCell ref="C26:D26"/>
    <mergeCell ref="C27:D27"/>
    <mergeCell ref="A21:B21"/>
    <mergeCell ref="J21:K21"/>
    <mergeCell ref="A22:B22"/>
    <mergeCell ref="J22:K22"/>
    <mergeCell ref="A23:B23"/>
    <mergeCell ref="J23:K23"/>
    <mergeCell ref="A18:B18"/>
    <mergeCell ref="J18:K18"/>
    <mergeCell ref="A19:B19"/>
    <mergeCell ref="J19:K19"/>
    <mergeCell ref="A20:B20"/>
    <mergeCell ref="J20:K20"/>
    <mergeCell ref="A15:B15"/>
    <mergeCell ref="J15:K15"/>
    <mergeCell ref="A16:B16"/>
    <mergeCell ref="J16:K16"/>
    <mergeCell ref="A17:B17"/>
    <mergeCell ref="J17:K17"/>
    <mergeCell ref="J11:K12"/>
    <mergeCell ref="L11:L12"/>
    <mergeCell ref="A13:B13"/>
    <mergeCell ref="J13:K13"/>
    <mergeCell ref="A14:B14"/>
    <mergeCell ref="J14:K14"/>
    <mergeCell ref="A9:B9"/>
    <mergeCell ref="C9:E9"/>
    <mergeCell ref="F9:H9"/>
    <mergeCell ref="I9:K9"/>
    <mergeCell ref="A10:L10"/>
    <mergeCell ref="A11:B12"/>
    <mergeCell ref="C11:C12"/>
    <mergeCell ref="D11:D12"/>
    <mergeCell ref="E11:H11"/>
    <mergeCell ref="I11:I12"/>
    <mergeCell ref="A7:B7"/>
    <mergeCell ref="C7:H7"/>
    <mergeCell ref="A8:B8"/>
    <mergeCell ref="C8:E8"/>
    <mergeCell ref="F8:H8"/>
    <mergeCell ref="I8:K8"/>
    <mergeCell ref="A1:A3"/>
    <mergeCell ref="D2:K3"/>
    <mergeCell ref="A5:B5"/>
    <mergeCell ref="C5:L5"/>
    <mergeCell ref="A6:B6"/>
    <mergeCell ref="C6:E6"/>
    <mergeCell ref="F6:H6"/>
    <mergeCell ref="I6:K6"/>
  </mergeCells>
  <dataValidations count="1">
    <dataValidation type="date" operator="greaterThan" allowBlank="1" showInputMessage="1" showErrorMessage="1" errorTitle="Ojo" error="Debe incluir una fecha mayor a la fecha de inicio&#10;" sqref="D13:D20">
      <formula1>C13</formula1>
    </dataValidation>
  </dataValidations>
  <printOptions horizontalCentered="1"/>
  <pageMargins left="0.2362204724409449" right="0.2362204724409449" top="0.4330708661417323" bottom="0.35433070866141736" header="0" footer="0"/>
  <pageSetup horizontalDpi="600" verticalDpi="600" orientation="landscape" scale="38" r:id="rId4"/>
  <headerFooter scaleWithDoc="0" alignWithMargins="0">
    <oddFooter>&amp;C&amp;7Pág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68" zoomScaleNormal="80" zoomScaleSheetLayoutView="68" workbookViewId="0" topLeftCell="A24">
      <selection activeCell="C8" sqref="C8:E8"/>
    </sheetView>
  </sheetViews>
  <sheetFormatPr defaultColWidth="11.421875" defaultRowHeight="15"/>
  <cols>
    <col min="1" max="1" width="16.7109375" style="50" customWidth="1"/>
    <col min="2" max="2" width="25.00390625" style="50" customWidth="1"/>
    <col min="3" max="3" width="18.421875" style="50" customWidth="1"/>
    <col min="4" max="4" width="20.421875" style="50" customWidth="1"/>
    <col min="5" max="5" width="11.28125" style="37" customWidth="1"/>
    <col min="6" max="6" width="13.28125" style="37" customWidth="1"/>
    <col min="7" max="7" width="12.7109375" style="50" customWidth="1"/>
    <col min="8" max="8" width="14.421875" style="50" customWidth="1"/>
    <col min="9" max="9" width="12.421875" style="50" customWidth="1"/>
    <col min="10" max="10" width="14.00390625" style="50" customWidth="1"/>
    <col min="11" max="11" width="62.421875" style="67" customWidth="1"/>
    <col min="12" max="12" width="29.8515625" style="50" customWidth="1"/>
    <col min="13" max="13" width="27.8515625" style="50" customWidth="1"/>
    <col min="14" max="16384" width="11.421875" style="50" customWidth="1"/>
  </cols>
  <sheetData>
    <row r="1" spans="1:12" ht="35.25" customHeight="1">
      <c r="A1" s="78"/>
      <c r="B1" s="70"/>
      <c r="C1" s="71"/>
      <c r="D1" s="71"/>
      <c r="E1" s="71"/>
      <c r="F1" s="71"/>
      <c r="G1" s="71"/>
      <c r="H1" s="70"/>
      <c r="I1" s="72"/>
      <c r="J1" s="72"/>
      <c r="K1" s="73"/>
      <c r="L1" s="77" t="s">
        <v>33</v>
      </c>
    </row>
    <row r="2" spans="1:12" ht="35.25" customHeight="1">
      <c r="A2" s="79"/>
      <c r="B2" s="68"/>
      <c r="C2" s="69"/>
      <c r="D2" s="80" t="s">
        <v>31</v>
      </c>
      <c r="E2" s="80"/>
      <c r="F2" s="80"/>
      <c r="G2" s="80"/>
      <c r="H2" s="80"/>
      <c r="I2" s="80"/>
      <c r="J2" s="80"/>
      <c r="K2" s="81"/>
      <c r="L2" s="77" t="s">
        <v>32</v>
      </c>
    </row>
    <row r="3" spans="1:12" ht="31.5" customHeight="1">
      <c r="A3" s="79"/>
      <c r="B3" s="68"/>
      <c r="C3" s="68"/>
      <c r="D3" s="80"/>
      <c r="E3" s="80"/>
      <c r="F3" s="80"/>
      <c r="G3" s="80"/>
      <c r="H3" s="80"/>
      <c r="I3" s="80"/>
      <c r="J3" s="80"/>
      <c r="K3" s="81"/>
      <c r="L3" s="77" t="s">
        <v>34</v>
      </c>
    </row>
    <row r="4" spans="1:12" ht="42" customHeight="1">
      <c r="A4" s="74"/>
      <c r="B4" s="75"/>
      <c r="C4" s="75"/>
      <c r="D4" s="75"/>
      <c r="E4" s="46"/>
      <c r="F4" s="46"/>
      <c r="G4" s="75"/>
      <c r="H4" s="75"/>
      <c r="I4" s="75"/>
      <c r="J4" s="75"/>
      <c r="K4" s="76"/>
      <c r="L4" s="65"/>
    </row>
    <row r="5" spans="1:13" s="52" customFormat="1" ht="18.75" customHeight="1">
      <c r="A5" s="107" t="s">
        <v>14</v>
      </c>
      <c r="B5" s="107"/>
      <c r="C5" s="108" t="s">
        <v>55</v>
      </c>
      <c r="D5" s="108"/>
      <c r="E5" s="108"/>
      <c r="F5" s="108"/>
      <c r="G5" s="108"/>
      <c r="H5" s="108"/>
      <c r="I5" s="108"/>
      <c r="J5" s="108"/>
      <c r="K5" s="108"/>
      <c r="L5" s="109"/>
      <c r="M5" s="51" t="s">
        <v>19</v>
      </c>
    </row>
    <row r="6" spans="1:12" s="52" customFormat="1" ht="33.75" customHeight="1">
      <c r="A6" s="95" t="s">
        <v>10</v>
      </c>
      <c r="B6" s="95"/>
      <c r="C6" s="86" t="s">
        <v>56</v>
      </c>
      <c r="D6" s="87"/>
      <c r="E6" s="88"/>
      <c r="F6" s="95" t="s">
        <v>59</v>
      </c>
      <c r="G6" s="95"/>
      <c r="H6" s="95"/>
      <c r="I6" s="89" t="s">
        <v>61</v>
      </c>
      <c r="J6" s="89"/>
      <c r="K6" s="89"/>
      <c r="L6" s="49"/>
    </row>
    <row r="7" spans="1:12" s="54" customFormat="1" ht="31.5" customHeight="1">
      <c r="A7" s="97" t="s">
        <v>18</v>
      </c>
      <c r="B7" s="97"/>
      <c r="C7" s="110"/>
      <c r="D7" s="111"/>
      <c r="E7" s="111"/>
      <c r="F7" s="111"/>
      <c r="G7" s="111"/>
      <c r="H7" s="111"/>
      <c r="I7" s="5" t="s">
        <v>60</v>
      </c>
      <c r="J7" s="53"/>
      <c r="K7" s="53"/>
      <c r="L7" s="49"/>
    </row>
    <row r="8" spans="1:12" s="52" customFormat="1" ht="30" customHeight="1">
      <c r="A8" s="95" t="s">
        <v>17</v>
      </c>
      <c r="B8" s="95"/>
      <c r="C8" s="132" t="s">
        <v>57</v>
      </c>
      <c r="D8" s="133"/>
      <c r="E8" s="134"/>
      <c r="F8" s="95" t="s">
        <v>58</v>
      </c>
      <c r="G8" s="95"/>
      <c r="H8" s="95"/>
      <c r="I8" s="89" t="s">
        <v>62</v>
      </c>
      <c r="J8" s="89"/>
      <c r="K8" s="89"/>
      <c r="L8" s="49"/>
    </row>
    <row r="9" spans="1:12" s="52" customFormat="1" ht="30" customHeight="1">
      <c r="A9" s="95" t="s">
        <v>17</v>
      </c>
      <c r="B9" s="95"/>
      <c r="C9" s="129"/>
      <c r="D9" s="130"/>
      <c r="E9" s="131"/>
      <c r="F9" s="95" t="s">
        <v>27</v>
      </c>
      <c r="G9" s="95"/>
      <c r="H9" s="95"/>
      <c r="I9" s="89" t="s">
        <v>44</v>
      </c>
      <c r="J9" s="89"/>
      <c r="K9" s="89"/>
      <c r="L9" s="49"/>
    </row>
    <row r="10" spans="1:12" ht="30" customHeight="1">
      <c r="A10" s="95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s="7" customFormat="1" ht="42.75" customHeight="1">
      <c r="A11" s="96" t="s">
        <v>13</v>
      </c>
      <c r="B11" s="96"/>
      <c r="C11" s="96" t="s">
        <v>7</v>
      </c>
      <c r="D11" s="96" t="s">
        <v>6</v>
      </c>
      <c r="E11" s="104" t="s">
        <v>21</v>
      </c>
      <c r="F11" s="105"/>
      <c r="G11" s="105"/>
      <c r="H11" s="106"/>
      <c r="I11" s="96" t="s">
        <v>5</v>
      </c>
      <c r="J11" s="96" t="s">
        <v>25</v>
      </c>
      <c r="K11" s="96"/>
      <c r="L11" s="96" t="s">
        <v>4</v>
      </c>
    </row>
    <row r="12" spans="1:12" s="7" customFormat="1" ht="12.75">
      <c r="A12" s="96"/>
      <c r="B12" s="96"/>
      <c r="C12" s="96"/>
      <c r="D12" s="96"/>
      <c r="E12" s="35" t="s">
        <v>23</v>
      </c>
      <c r="F12" s="6" t="s">
        <v>3</v>
      </c>
      <c r="G12" s="6" t="s">
        <v>2</v>
      </c>
      <c r="H12" s="6" t="s">
        <v>1</v>
      </c>
      <c r="I12" s="96"/>
      <c r="J12" s="96"/>
      <c r="K12" s="96"/>
      <c r="L12" s="96"/>
    </row>
    <row r="13" spans="1:12" s="7" customFormat="1" ht="46.5" customHeight="1">
      <c r="A13" s="84" t="s">
        <v>63</v>
      </c>
      <c r="B13" s="84"/>
      <c r="C13" s="40">
        <v>44418</v>
      </c>
      <c r="D13" s="40">
        <f ca="1">TODAY()</f>
        <v>44646</v>
      </c>
      <c r="E13" s="55" t="s">
        <v>19</v>
      </c>
      <c r="F13" s="9">
        <f aca="true" t="shared" si="0" ref="F13:F22">DATEDIF(C13,D13,"Y")</f>
        <v>0</v>
      </c>
      <c r="G13" s="56">
        <f aca="true" t="shared" si="1" ref="G13:G22">DATEDIF(C13,D13,"YM")</f>
        <v>7</v>
      </c>
      <c r="H13" s="9">
        <f aca="true" t="shared" si="2" ref="H13:H22">DATEDIF(C13,D13,"MD")</f>
        <v>16</v>
      </c>
      <c r="I13" s="41" t="s">
        <v>35</v>
      </c>
      <c r="J13" s="85" t="s">
        <v>64</v>
      </c>
      <c r="K13" s="85"/>
      <c r="L13" s="14"/>
    </row>
    <row r="14" spans="1:12" s="7" customFormat="1" ht="46.5" customHeight="1">
      <c r="A14" s="84" t="s">
        <v>65</v>
      </c>
      <c r="B14" s="84"/>
      <c r="C14" s="40">
        <v>43406</v>
      </c>
      <c r="D14" s="40">
        <v>43450</v>
      </c>
      <c r="E14" s="55" t="s">
        <v>19</v>
      </c>
      <c r="F14" s="9">
        <f t="shared" si="0"/>
        <v>0</v>
      </c>
      <c r="G14" s="56">
        <f t="shared" si="1"/>
        <v>1</v>
      </c>
      <c r="H14" s="9">
        <f t="shared" si="2"/>
        <v>14</v>
      </c>
      <c r="I14" s="41" t="s">
        <v>35</v>
      </c>
      <c r="J14" s="85" t="s">
        <v>66</v>
      </c>
      <c r="K14" s="85"/>
      <c r="L14" s="14"/>
    </row>
    <row r="15" spans="1:12" s="7" customFormat="1" ht="46.5" customHeight="1">
      <c r="A15" s="84" t="s">
        <v>65</v>
      </c>
      <c r="B15" s="84"/>
      <c r="C15" s="40">
        <v>43703</v>
      </c>
      <c r="D15" s="40">
        <v>43719</v>
      </c>
      <c r="E15" s="55" t="s">
        <v>19</v>
      </c>
      <c r="F15" s="9">
        <f t="shared" si="0"/>
        <v>0</v>
      </c>
      <c r="G15" s="56">
        <f t="shared" si="1"/>
        <v>0</v>
      </c>
      <c r="H15" s="9">
        <f t="shared" si="2"/>
        <v>16</v>
      </c>
      <c r="I15" s="41" t="s">
        <v>35</v>
      </c>
      <c r="J15" s="85" t="s">
        <v>67</v>
      </c>
      <c r="K15" s="85"/>
      <c r="L15" s="14"/>
    </row>
    <row r="16" spans="1:12" s="7" customFormat="1" ht="46.5" customHeight="1">
      <c r="A16" s="84" t="s">
        <v>68</v>
      </c>
      <c r="B16" s="84"/>
      <c r="C16" s="40">
        <v>42006</v>
      </c>
      <c r="D16" s="40">
        <v>43405</v>
      </c>
      <c r="E16" s="55" t="s">
        <v>19</v>
      </c>
      <c r="F16" s="9">
        <f t="shared" si="0"/>
        <v>3</v>
      </c>
      <c r="G16" s="56">
        <f t="shared" si="1"/>
        <v>9</v>
      </c>
      <c r="H16" s="9">
        <f t="shared" si="2"/>
        <v>30</v>
      </c>
      <c r="I16" s="41" t="s">
        <v>35</v>
      </c>
      <c r="J16" s="85" t="s">
        <v>69</v>
      </c>
      <c r="K16" s="85"/>
      <c r="L16" s="14"/>
    </row>
    <row r="17" spans="1:12" s="7" customFormat="1" ht="46.5" customHeight="1">
      <c r="A17" s="84" t="s">
        <v>70</v>
      </c>
      <c r="B17" s="84"/>
      <c r="C17" s="40">
        <v>41740</v>
      </c>
      <c r="D17" s="40">
        <v>41781</v>
      </c>
      <c r="E17" s="55" t="s">
        <v>19</v>
      </c>
      <c r="F17" s="9">
        <f t="shared" si="0"/>
        <v>0</v>
      </c>
      <c r="G17" s="56">
        <f t="shared" si="1"/>
        <v>1</v>
      </c>
      <c r="H17" s="9">
        <f t="shared" si="2"/>
        <v>11</v>
      </c>
      <c r="I17" s="41" t="s">
        <v>35</v>
      </c>
      <c r="J17" s="85" t="s">
        <v>71</v>
      </c>
      <c r="K17" s="85"/>
      <c r="L17" s="14"/>
    </row>
    <row r="18" spans="1:12" s="7" customFormat="1" ht="46.5" customHeight="1">
      <c r="A18" s="84" t="s">
        <v>72</v>
      </c>
      <c r="B18" s="84"/>
      <c r="C18" s="40">
        <v>43556</v>
      </c>
      <c r="D18" s="40">
        <v>43646</v>
      </c>
      <c r="E18" s="55" t="s">
        <v>19</v>
      </c>
      <c r="F18" s="9">
        <f t="shared" si="0"/>
        <v>0</v>
      </c>
      <c r="G18" s="56">
        <f t="shared" si="1"/>
        <v>2</v>
      </c>
      <c r="H18" s="9">
        <f t="shared" si="2"/>
        <v>29</v>
      </c>
      <c r="I18" s="41" t="s">
        <v>35</v>
      </c>
      <c r="J18" s="91" t="s">
        <v>73</v>
      </c>
      <c r="K18" s="92"/>
      <c r="L18" s="14"/>
    </row>
    <row r="19" spans="1:12" s="7" customFormat="1" ht="46.5" customHeight="1">
      <c r="A19" s="84" t="s">
        <v>68</v>
      </c>
      <c r="B19" s="84"/>
      <c r="C19" s="40">
        <v>41782</v>
      </c>
      <c r="D19" s="40">
        <v>42004</v>
      </c>
      <c r="E19" s="55" t="s">
        <v>19</v>
      </c>
      <c r="F19" s="9">
        <f t="shared" si="0"/>
        <v>0</v>
      </c>
      <c r="G19" s="56">
        <f t="shared" si="1"/>
        <v>7</v>
      </c>
      <c r="H19" s="9">
        <f t="shared" si="2"/>
        <v>8</v>
      </c>
      <c r="I19" s="41" t="s">
        <v>35</v>
      </c>
      <c r="J19" s="85" t="s">
        <v>74</v>
      </c>
      <c r="K19" s="85"/>
      <c r="L19" s="14"/>
    </row>
    <row r="20" spans="1:12" s="7" customFormat="1" ht="46.5" customHeight="1">
      <c r="A20" s="84" t="s">
        <v>75</v>
      </c>
      <c r="B20" s="84"/>
      <c r="C20" s="40">
        <v>44084</v>
      </c>
      <c r="D20" s="40">
        <v>44175</v>
      </c>
      <c r="E20" s="55" t="s">
        <v>19</v>
      </c>
      <c r="F20" s="9">
        <f t="shared" si="0"/>
        <v>0</v>
      </c>
      <c r="G20" s="56">
        <f t="shared" si="1"/>
        <v>3</v>
      </c>
      <c r="H20" s="9">
        <f t="shared" si="2"/>
        <v>0</v>
      </c>
      <c r="I20" s="41" t="s">
        <v>35</v>
      </c>
      <c r="J20" s="85" t="s">
        <v>76</v>
      </c>
      <c r="K20" s="85"/>
      <c r="L20" s="14"/>
    </row>
    <row r="21" spans="1:12" s="7" customFormat="1" ht="46.5" customHeight="1">
      <c r="A21" s="84"/>
      <c r="B21" s="84"/>
      <c r="C21" s="40"/>
      <c r="D21" s="40"/>
      <c r="E21" s="55"/>
      <c r="F21" s="9">
        <f t="shared" si="0"/>
        <v>0</v>
      </c>
      <c r="G21" s="56">
        <f t="shared" si="1"/>
        <v>0</v>
      </c>
      <c r="H21" s="9">
        <f t="shared" si="2"/>
        <v>0</v>
      </c>
      <c r="I21" s="41"/>
      <c r="J21" s="85"/>
      <c r="K21" s="85"/>
      <c r="L21" s="14"/>
    </row>
    <row r="22" spans="1:12" s="7" customFormat="1" ht="50.25" customHeight="1" hidden="1">
      <c r="A22" s="113"/>
      <c r="B22" s="113"/>
      <c r="C22" s="8"/>
      <c r="D22" s="8"/>
      <c r="E22" s="33"/>
      <c r="F22" s="9">
        <f t="shared" si="0"/>
        <v>0</v>
      </c>
      <c r="G22" s="56">
        <f t="shared" si="1"/>
        <v>0</v>
      </c>
      <c r="H22" s="9">
        <f t="shared" si="2"/>
        <v>0</v>
      </c>
      <c r="I22" s="1"/>
      <c r="J22" s="114"/>
      <c r="K22" s="114"/>
      <c r="L22" s="14"/>
    </row>
    <row r="23" spans="1:12" s="7" customFormat="1" ht="12" customHeight="1" hidden="1">
      <c r="A23" s="127"/>
      <c r="B23" s="128"/>
      <c r="C23" s="57"/>
      <c r="D23" s="58"/>
      <c r="E23" s="58"/>
      <c r="F23" s="9">
        <f>+ROUNDDOWN((D23-C23)/365.12,0)</f>
        <v>0</v>
      </c>
      <c r="G23" s="56">
        <f>IF(C23=D23,0,IF((DAY(C23)-DAY(D23))&gt;1,IF((MONTH(C23)-MONTH(D23))&lt;0,(MONTH(D23)-MONTH(C23))-1,12-(MONTH(C23)-MONTH(D23))-1),IF((MONTH(C23)-MONTH(D23))&lt;0,(MONTH(D23)-MONTH(C23)),IF((YEAR(C23)+F23=YEAR(D23)),0,12-(MONTH(C23)-MONTH(D23))))))</f>
        <v>0</v>
      </c>
      <c r="H23" s="9">
        <f>IF(C23=D23,0,(IF((DAY(C23)-DAY(D23))&gt;0,IF(31-(DAY(C23)-DAY(D23))=30,0,31-(DAY(C23)-DAY(D23))),(DAY(D23)-DAY(C23)+1))))</f>
        <v>0</v>
      </c>
      <c r="I23" s="1"/>
      <c r="J23" s="112"/>
      <c r="K23" s="112"/>
      <c r="L23" s="2"/>
    </row>
    <row r="24" spans="1:12" s="7" customFormat="1" ht="15">
      <c r="A24" s="122"/>
      <c r="B24" s="123"/>
      <c r="C24" s="59"/>
      <c r="D24" s="60"/>
      <c r="E24" s="60"/>
      <c r="F24" s="23">
        <f>+ROUNDDOWN((D24-C24)/365.12,0)</f>
        <v>0</v>
      </c>
      <c r="G24" s="61">
        <f>IF(C24=D24,0,IF((DAY(C24)-DAY(D24))&gt;1,IF((MONTH(C24)-MONTH(D24))&lt;0,(MONTH(D24)-MONTH(C24))-1,12-(MONTH(C24)-MONTH(D24))-1),IF((MONTH(C24)-MONTH(D24))&lt;0,(MONTH(D24)-MONTH(C24)),IF((YEAR(C24)+F24=YEAR(D24)),0,12-(MONTH(C24)-MONTH(D24))))))</f>
        <v>0</v>
      </c>
      <c r="H24" s="23">
        <f>IF(C24=D24,0,(IF((DAY(C24)-DAY(D24))&gt;0,IF(31-(DAY(C24)-DAY(D24))=30,0,31-(DAY(C24)-DAY(D24))),(DAY(D24)-DAY(C24)+1))))</f>
        <v>0</v>
      </c>
      <c r="I24" s="3"/>
      <c r="J24" s="124"/>
      <c r="K24" s="124"/>
      <c r="L24" s="4"/>
    </row>
    <row r="25" spans="1:14" ht="12.75">
      <c r="A25" s="90"/>
      <c r="B25" s="90"/>
      <c r="C25" s="90"/>
      <c r="D25" s="90"/>
      <c r="E25" s="33"/>
      <c r="F25" s="27" t="s">
        <v>3</v>
      </c>
      <c r="G25" s="27" t="s">
        <v>2</v>
      </c>
      <c r="H25" s="27" t="s">
        <v>1</v>
      </c>
      <c r="I25" s="28"/>
      <c r="J25" s="28"/>
      <c r="K25" s="28"/>
      <c r="L25" s="29"/>
      <c r="M25" s="10"/>
      <c r="N25" s="7"/>
    </row>
    <row r="26" spans="1:14" ht="12" hidden="1">
      <c r="A26" s="82" t="s">
        <v>8</v>
      </c>
      <c r="B26" s="83"/>
      <c r="C26" s="99" t="s">
        <v>0</v>
      </c>
      <c r="D26" s="100"/>
      <c r="E26" s="36"/>
      <c r="F26" s="24">
        <f>SUMIF($E$13:$E$21,"X",F13:F24)</f>
        <v>3</v>
      </c>
      <c r="G26" s="25">
        <f>SUMIF($E$13:$E$21,"X",G13:G24)</f>
        <v>30</v>
      </c>
      <c r="H26" s="26">
        <f>SUMIF($E$13:$E$21,"X",H13:H24)</f>
        <v>124</v>
      </c>
      <c r="I26" s="11"/>
      <c r="J26" s="11"/>
      <c r="K26" s="12"/>
      <c r="L26" s="30"/>
      <c r="M26" s="13"/>
      <c r="N26" s="7"/>
    </row>
    <row r="27" spans="1:14" ht="12" hidden="1">
      <c r="A27" s="82"/>
      <c r="B27" s="83"/>
      <c r="C27" s="101" t="s">
        <v>12</v>
      </c>
      <c r="D27" s="102"/>
      <c r="E27" s="15"/>
      <c r="F27" s="24">
        <f>SUMIF($E$13:$E$21,"X",F13:F25)</f>
        <v>3</v>
      </c>
      <c r="G27" s="25">
        <f>SUMIF($E$13:$E$21,"X",G13:G25)</f>
        <v>30</v>
      </c>
      <c r="H27" s="26">
        <f>SUMIF($E$13:$E$21,"X",H13:H25)</f>
        <v>124</v>
      </c>
      <c r="I27" s="7"/>
      <c r="J27" s="7"/>
      <c r="K27" s="7"/>
      <c r="L27" s="31"/>
      <c r="M27" s="10"/>
      <c r="N27" s="7"/>
    </row>
    <row r="28" spans="1:14" ht="29.25" customHeight="1">
      <c r="A28" s="98" t="s">
        <v>22</v>
      </c>
      <c r="B28" s="98"/>
      <c r="C28" s="98"/>
      <c r="D28" s="98"/>
      <c r="E28" s="34"/>
      <c r="F28" s="22">
        <f>+F26+((INT((G26+(H26-H28)/30)/12)))</f>
        <v>5</v>
      </c>
      <c r="G28" s="38">
        <f>+((((G26+(H26-H28)/30)/12))-(INT((G26+(H26-H28)/30)/12)))*12</f>
        <v>10.000000000000002</v>
      </c>
      <c r="H28" s="39">
        <f>+(H26/30-INT(H26/30))*30</f>
        <v>4.000000000000012</v>
      </c>
      <c r="I28" s="7"/>
      <c r="J28" s="7"/>
      <c r="K28" s="7"/>
      <c r="L28" s="31"/>
      <c r="M28" s="10"/>
      <c r="N28" s="7"/>
    </row>
    <row r="29" spans="1:14" ht="15">
      <c r="A29" s="42"/>
      <c r="B29" s="43"/>
      <c r="C29" s="43"/>
      <c r="D29" s="43"/>
      <c r="E29" s="17"/>
      <c r="F29" s="44"/>
      <c r="G29" s="15"/>
      <c r="H29" s="15"/>
      <c r="I29" s="15"/>
      <c r="J29" s="15"/>
      <c r="K29" s="32"/>
      <c r="L29" s="62"/>
      <c r="N29" s="7"/>
    </row>
    <row r="30" spans="1:12" ht="67.5" customHeight="1">
      <c r="A30" s="117" t="s">
        <v>77</v>
      </c>
      <c r="B30" s="118"/>
      <c r="C30" s="118"/>
      <c r="D30" s="118"/>
      <c r="E30" s="118"/>
      <c r="F30" s="119"/>
      <c r="G30" s="125" t="s">
        <v>11</v>
      </c>
      <c r="H30" s="126"/>
      <c r="I30" s="126"/>
      <c r="J30" s="126"/>
      <c r="K30" s="120" t="s">
        <v>36</v>
      </c>
      <c r="L30" s="121"/>
    </row>
    <row r="31" spans="1:12" s="65" customFormat="1" ht="58.5" customHeight="1">
      <c r="A31" s="16" t="s">
        <v>16</v>
      </c>
      <c r="B31" s="115"/>
      <c r="C31" s="115"/>
      <c r="D31" s="47"/>
      <c r="E31" s="45"/>
      <c r="F31" s="17"/>
      <c r="G31" s="63"/>
      <c r="H31" s="63"/>
      <c r="I31" s="63"/>
      <c r="J31" s="63"/>
      <c r="K31" s="63"/>
      <c r="L31" s="64"/>
    </row>
    <row r="32" spans="1:12" s="65" customFormat="1" ht="33" customHeight="1">
      <c r="A32" s="18"/>
      <c r="B32" s="116" t="s">
        <v>26</v>
      </c>
      <c r="C32" s="116"/>
      <c r="D32" s="48"/>
      <c r="E32" s="46"/>
      <c r="F32" s="20"/>
      <c r="G32" s="19"/>
      <c r="H32" s="19"/>
      <c r="I32" s="19"/>
      <c r="J32"/>
      <c r="K32" s="21"/>
      <c r="L32" s="66"/>
    </row>
  </sheetData>
  <sheetProtection insertRows="0"/>
  <mergeCells count="60">
    <mergeCell ref="A28:D28"/>
    <mergeCell ref="A30:F30"/>
    <mergeCell ref="G30:J30"/>
    <mergeCell ref="K30:L30"/>
    <mergeCell ref="B31:C31"/>
    <mergeCell ref="B32:C32"/>
    <mergeCell ref="A24:B24"/>
    <mergeCell ref="J24:K24"/>
    <mergeCell ref="A25:D25"/>
    <mergeCell ref="A26:B27"/>
    <mergeCell ref="C26:D26"/>
    <mergeCell ref="C27:D27"/>
    <mergeCell ref="A21:B21"/>
    <mergeCell ref="J21:K21"/>
    <mergeCell ref="A22:B22"/>
    <mergeCell ref="J22:K22"/>
    <mergeCell ref="A23:B23"/>
    <mergeCell ref="J23:K23"/>
    <mergeCell ref="A18:B18"/>
    <mergeCell ref="J18:K18"/>
    <mergeCell ref="A19:B19"/>
    <mergeCell ref="J19:K19"/>
    <mergeCell ref="A20:B20"/>
    <mergeCell ref="J20:K20"/>
    <mergeCell ref="A15:B15"/>
    <mergeCell ref="J15:K15"/>
    <mergeCell ref="A16:B16"/>
    <mergeCell ref="J16:K16"/>
    <mergeCell ref="A17:B17"/>
    <mergeCell ref="J17:K17"/>
    <mergeCell ref="J11:K12"/>
    <mergeCell ref="L11:L12"/>
    <mergeCell ref="A13:B13"/>
    <mergeCell ref="J13:K13"/>
    <mergeCell ref="A14:B14"/>
    <mergeCell ref="J14:K14"/>
    <mergeCell ref="A9:B9"/>
    <mergeCell ref="C9:E9"/>
    <mergeCell ref="F9:H9"/>
    <mergeCell ref="I9:K9"/>
    <mergeCell ref="A10:L10"/>
    <mergeCell ref="A11:B12"/>
    <mergeCell ref="C11:C12"/>
    <mergeCell ref="D11:D12"/>
    <mergeCell ref="E11:H11"/>
    <mergeCell ref="I11:I12"/>
    <mergeCell ref="A7:B7"/>
    <mergeCell ref="C7:H7"/>
    <mergeCell ref="A8:B8"/>
    <mergeCell ref="C8:E8"/>
    <mergeCell ref="F8:H8"/>
    <mergeCell ref="I8:K8"/>
    <mergeCell ref="A1:A3"/>
    <mergeCell ref="D2:K3"/>
    <mergeCell ref="A5:B5"/>
    <mergeCell ref="C5:L5"/>
    <mergeCell ref="A6:B6"/>
    <mergeCell ref="C6:E6"/>
    <mergeCell ref="F6:H6"/>
    <mergeCell ref="I6:K6"/>
  </mergeCells>
  <dataValidations count="1">
    <dataValidation type="date" operator="greaterThan" allowBlank="1" showInputMessage="1" showErrorMessage="1" errorTitle="Ojo" error="Debe incluir una fecha mayor a la fecha de inicio&#10;" sqref="D13:D20">
      <formula1>C13</formula1>
    </dataValidation>
  </dataValidations>
  <printOptions horizontalCentered="1"/>
  <pageMargins left="0.2362204724409449" right="0.2362204724409449" top="0.4330708661417323" bottom="0.35433070866141736" header="0" footer="0"/>
  <pageSetup horizontalDpi="600" verticalDpi="600" orientation="landscape" scale="38" r:id="rId4"/>
  <headerFooter scaleWithDoc="0" alignWithMargins="0">
    <oddFooter>&amp;C&amp;7Pág &amp;P de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53" zoomScaleNormal="80" zoomScaleSheetLayoutView="53" workbookViewId="0" topLeftCell="A4">
      <selection activeCell="D2" sqref="D2:K3"/>
    </sheetView>
  </sheetViews>
  <sheetFormatPr defaultColWidth="11.421875" defaultRowHeight="15"/>
  <cols>
    <col min="1" max="1" width="16.7109375" style="50" customWidth="1"/>
    <col min="2" max="2" width="25.00390625" style="50" customWidth="1"/>
    <col min="3" max="3" width="18.421875" style="50" customWidth="1"/>
    <col min="4" max="4" width="20.421875" style="50" customWidth="1"/>
    <col min="5" max="5" width="11.28125" style="37" customWidth="1"/>
    <col min="6" max="6" width="13.28125" style="37" customWidth="1"/>
    <col min="7" max="7" width="12.7109375" style="50" customWidth="1"/>
    <col min="8" max="8" width="14.421875" style="50" customWidth="1"/>
    <col min="9" max="9" width="12.421875" style="50" customWidth="1"/>
    <col min="10" max="10" width="14.00390625" style="50" customWidth="1"/>
    <col min="11" max="11" width="62.421875" style="67" customWidth="1"/>
    <col min="12" max="12" width="29.8515625" style="50" customWidth="1"/>
    <col min="13" max="13" width="27.8515625" style="50" customWidth="1"/>
    <col min="14" max="16384" width="11.421875" style="50" customWidth="1"/>
  </cols>
  <sheetData>
    <row r="1" spans="1:12" ht="35.25" customHeight="1">
      <c r="A1" s="78"/>
      <c r="B1" s="70"/>
      <c r="C1" s="71"/>
      <c r="D1" s="71"/>
      <c r="E1" s="71"/>
      <c r="F1" s="71"/>
      <c r="G1" s="71"/>
      <c r="H1" s="70"/>
      <c r="I1" s="72"/>
      <c r="J1" s="72"/>
      <c r="K1" s="73"/>
      <c r="L1" s="77" t="s">
        <v>33</v>
      </c>
    </row>
    <row r="2" spans="1:12" ht="35.25" customHeight="1">
      <c r="A2" s="79"/>
      <c r="B2" s="68"/>
      <c r="C2" s="69"/>
      <c r="D2" s="80" t="s">
        <v>31</v>
      </c>
      <c r="E2" s="80"/>
      <c r="F2" s="80"/>
      <c r="G2" s="80"/>
      <c r="H2" s="80"/>
      <c r="I2" s="80"/>
      <c r="J2" s="80"/>
      <c r="K2" s="81"/>
      <c r="L2" s="77" t="s">
        <v>32</v>
      </c>
    </row>
    <row r="3" spans="1:12" ht="31.5" customHeight="1">
      <c r="A3" s="79"/>
      <c r="B3" s="68"/>
      <c r="C3" s="68"/>
      <c r="D3" s="80"/>
      <c r="E3" s="80"/>
      <c r="F3" s="80"/>
      <c r="G3" s="80"/>
      <c r="H3" s="80"/>
      <c r="I3" s="80"/>
      <c r="J3" s="80"/>
      <c r="K3" s="81"/>
      <c r="L3" s="77" t="s">
        <v>34</v>
      </c>
    </row>
    <row r="4" spans="1:12" ht="42" customHeight="1">
      <c r="A4" s="74"/>
      <c r="B4" s="75"/>
      <c r="C4" s="75"/>
      <c r="D4" s="75"/>
      <c r="E4" s="46"/>
      <c r="F4" s="46"/>
      <c r="G4" s="75"/>
      <c r="H4" s="75"/>
      <c r="I4" s="75"/>
      <c r="J4" s="75"/>
      <c r="K4" s="76"/>
      <c r="L4" s="65"/>
    </row>
    <row r="5" spans="1:13" s="52" customFormat="1" ht="18.75" customHeight="1">
      <c r="A5" s="107" t="s">
        <v>14</v>
      </c>
      <c r="B5" s="107"/>
      <c r="C5" s="108" t="s">
        <v>78</v>
      </c>
      <c r="D5" s="108"/>
      <c r="E5" s="108"/>
      <c r="F5" s="108"/>
      <c r="G5" s="108"/>
      <c r="H5" s="108"/>
      <c r="I5" s="108"/>
      <c r="J5" s="108"/>
      <c r="K5" s="108"/>
      <c r="L5" s="109"/>
      <c r="M5" s="51" t="s">
        <v>19</v>
      </c>
    </row>
    <row r="6" spans="1:12" s="52" customFormat="1" ht="33.75" customHeight="1">
      <c r="A6" s="95" t="s">
        <v>10</v>
      </c>
      <c r="B6" s="95"/>
      <c r="C6" s="86" t="s">
        <v>79</v>
      </c>
      <c r="D6" s="87"/>
      <c r="E6" s="88"/>
      <c r="F6" s="95" t="s">
        <v>59</v>
      </c>
      <c r="G6" s="95"/>
      <c r="H6" s="95"/>
      <c r="I6" s="89" t="s">
        <v>83</v>
      </c>
      <c r="J6" s="89"/>
      <c r="K6" s="89"/>
      <c r="L6" s="49"/>
    </row>
    <row r="7" spans="1:12" s="54" customFormat="1" ht="31.5" customHeight="1">
      <c r="A7" s="97" t="s">
        <v>18</v>
      </c>
      <c r="B7" s="97"/>
      <c r="C7" s="110"/>
      <c r="D7" s="111"/>
      <c r="E7" s="111"/>
      <c r="F7" s="111"/>
      <c r="G7" s="111"/>
      <c r="H7" s="111"/>
      <c r="I7" s="5" t="s">
        <v>80</v>
      </c>
      <c r="J7" s="53"/>
      <c r="K7" s="53"/>
      <c r="L7" s="49"/>
    </row>
    <row r="8" spans="1:12" s="52" customFormat="1" ht="30" customHeight="1">
      <c r="A8" s="95" t="s">
        <v>17</v>
      </c>
      <c r="B8" s="95"/>
      <c r="C8" s="132"/>
      <c r="D8" s="133"/>
      <c r="E8" s="134"/>
      <c r="F8" s="95" t="s">
        <v>27</v>
      </c>
      <c r="G8" s="95"/>
      <c r="H8" s="95"/>
      <c r="I8" s="89" t="s">
        <v>44</v>
      </c>
      <c r="J8" s="89"/>
      <c r="K8" s="89"/>
      <c r="L8" s="49"/>
    </row>
    <row r="9" spans="1:12" s="52" customFormat="1" ht="30" customHeight="1">
      <c r="A9" s="95" t="s">
        <v>17</v>
      </c>
      <c r="B9" s="95"/>
      <c r="C9" s="129"/>
      <c r="D9" s="130"/>
      <c r="E9" s="131"/>
      <c r="F9" s="95" t="s">
        <v>27</v>
      </c>
      <c r="G9" s="95"/>
      <c r="H9" s="95"/>
      <c r="I9" s="89" t="s">
        <v>44</v>
      </c>
      <c r="J9" s="89"/>
      <c r="K9" s="89"/>
      <c r="L9" s="49"/>
    </row>
    <row r="10" spans="1:12" ht="30" customHeight="1">
      <c r="A10" s="95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s="7" customFormat="1" ht="42.75" customHeight="1">
      <c r="A11" s="96" t="s">
        <v>13</v>
      </c>
      <c r="B11" s="96"/>
      <c r="C11" s="96" t="s">
        <v>7</v>
      </c>
      <c r="D11" s="96" t="s">
        <v>6</v>
      </c>
      <c r="E11" s="104" t="s">
        <v>21</v>
      </c>
      <c r="F11" s="105"/>
      <c r="G11" s="105"/>
      <c r="H11" s="106"/>
      <c r="I11" s="96" t="s">
        <v>5</v>
      </c>
      <c r="J11" s="96" t="s">
        <v>25</v>
      </c>
      <c r="K11" s="96"/>
      <c r="L11" s="96" t="s">
        <v>4</v>
      </c>
    </row>
    <row r="12" spans="1:12" s="7" customFormat="1" ht="12.75">
      <c r="A12" s="96"/>
      <c r="B12" s="96"/>
      <c r="C12" s="96"/>
      <c r="D12" s="96"/>
      <c r="E12" s="35" t="s">
        <v>23</v>
      </c>
      <c r="F12" s="6" t="s">
        <v>3</v>
      </c>
      <c r="G12" s="6" t="s">
        <v>2</v>
      </c>
      <c r="H12" s="6" t="s">
        <v>1</v>
      </c>
      <c r="I12" s="96"/>
      <c r="J12" s="96"/>
      <c r="K12" s="96"/>
      <c r="L12" s="96"/>
    </row>
    <row r="13" spans="1:12" s="7" customFormat="1" ht="46.5" customHeight="1">
      <c r="A13" s="84" t="s">
        <v>70</v>
      </c>
      <c r="B13" s="84"/>
      <c r="C13" s="40">
        <v>44443</v>
      </c>
      <c r="D13" s="40">
        <v>44631</v>
      </c>
      <c r="E13" s="55" t="s">
        <v>19</v>
      </c>
      <c r="F13" s="9">
        <f aca="true" t="shared" si="0" ref="F13:F22">DATEDIF(C13,D13,"Y")</f>
        <v>0</v>
      </c>
      <c r="G13" s="56">
        <f aca="true" t="shared" si="1" ref="G13:G22">DATEDIF(C13,D13,"YM")</f>
        <v>6</v>
      </c>
      <c r="H13" s="9">
        <f aca="true" t="shared" si="2" ref="H13:H22">DATEDIF(C13,D13,"MD")</f>
        <v>7</v>
      </c>
      <c r="I13" s="41" t="s">
        <v>35</v>
      </c>
      <c r="J13" s="85" t="s">
        <v>26</v>
      </c>
      <c r="K13" s="85"/>
      <c r="L13" s="14"/>
    </row>
    <row r="14" spans="1:12" s="7" customFormat="1" ht="46.5" customHeight="1">
      <c r="A14" s="84"/>
      <c r="B14" s="84"/>
      <c r="C14" s="40"/>
      <c r="D14" s="40"/>
      <c r="E14" s="55"/>
      <c r="F14" s="9">
        <f t="shared" si="0"/>
        <v>0</v>
      </c>
      <c r="G14" s="56">
        <f t="shared" si="1"/>
        <v>0</v>
      </c>
      <c r="H14" s="9">
        <f t="shared" si="2"/>
        <v>0</v>
      </c>
      <c r="I14" s="41"/>
      <c r="J14" s="85"/>
      <c r="K14" s="85"/>
      <c r="L14" s="14"/>
    </row>
    <row r="15" spans="1:12" s="7" customFormat="1" ht="46.5" customHeight="1">
      <c r="A15" s="84"/>
      <c r="B15" s="84"/>
      <c r="C15" s="40"/>
      <c r="D15" s="40"/>
      <c r="E15" s="55"/>
      <c r="F15" s="9">
        <f t="shared" si="0"/>
        <v>0</v>
      </c>
      <c r="G15" s="56">
        <f t="shared" si="1"/>
        <v>0</v>
      </c>
      <c r="H15" s="9">
        <f t="shared" si="2"/>
        <v>0</v>
      </c>
      <c r="I15" s="41"/>
      <c r="J15" s="85"/>
      <c r="K15" s="85"/>
      <c r="L15" s="14"/>
    </row>
    <row r="16" spans="1:12" s="7" customFormat="1" ht="46.5" customHeight="1">
      <c r="A16" s="84"/>
      <c r="B16" s="84"/>
      <c r="C16" s="40"/>
      <c r="D16" s="40"/>
      <c r="E16" s="55"/>
      <c r="F16" s="9">
        <f t="shared" si="0"/>
        <v>0</v>
      </c>
      <c r="G16" s="56">
        <f t="shared" si="1"/>
        <v>0</v>
      </c>
      <c r="H16" s="9">
        <f t="shared" si="2"/>
        <v>0</v>
      </c>
      <c r="I16" s="41"/>
      <c r="J16" s="85"/>
      <c r="K16" s="85"/>
      <c r="L16" s="14"/>
    </row>
    <row r="17" spans="1:12" s="7" customFormat="1" ht="46.5" customHeight="1">
      <c r="A17" s="84"/>
      <c r="B17" s="84"/>
      <c r="C17" s="40"/>
      <c r="D17" s="40"/>
      <c r="E17" s="55"/>
      <c r="F17" s="9">
        <f t="shared" si="0"/>
        <v>0</v>
      </c>
      <c r="G17" s="56">
        <f t="shared" si="1"/>
        <v>0</v>
      </c>
      <c r="H17" s="9">
        <f t="shared" si="2"/>
        <v>0</v>
      </c>
      <c r="I17" s="41"/>
      <c r="J17" s="85"/>
      <c r="K17" s="85"/>
      <c r="L17" s="14"/>
    </row>
    <row r="18" spans="1:12" s="7" customFormat="1" ht="46.5" customHeight="1">
      <c r="A18" s="84"/>
      <c r="B18" s="84"/>
      <c r="C18" s="40"/>
      <c r="D18" s="40"/>
      <c r="E18" s="55"/>
      <c r="F18" s="9">
        <f t="shared" si="0"/>
        <v>0</v>
      </c>
      <c r="G18" s="56">
        <f t="shared" si="1"/>
        <v>0</v>
      </c>
      <c r="H18" s="9">
        <f t="shared" si="2"/>
        <v>0</v>
      </c>
      <c r="I18" s="41"/>
      <c r="J18" s="91"/>
      <c r="K18" s="92"/>
      <c r="L18" s="14"/>
    </row>
    <row r="19" spans="1:12" s="7" customFormat="1" ht="46.5" customHeight="1">
      <c r="A19" s="84"/>
      <c r="B19" s="84"/>
      <c r="C19" s="40"/>
      <c r="D19" s="40"/>
      <c r="E19" s="55"/>
      <c r="F19" s="9">
        <f t="shared" si="0"/>
        <v>0</v>
      </c>
      <c r="G19" s="56">
        <f t="shared" si="1"/>
        <v>0</v>
      </c>
      <c r="H19" s="9">
        <f t="shared" si="2"/>
        <v>0</v>
      </c>
      <c r="I19" s="41"/>
      <c r="J19" s="85"/>
      <c r="K19" s="85"/>
      <c r="L19" s="14"/>
    </row>
    <row r="20" spans="1:12" s="7" customFormat="1" ht="46.5" customHeight="1">
      <c r="A20" s="84"/>
      <c r="B20" s="84"/>
      <c r="C20" s="40"/>
      <c r="D20" s="40"/>
      <c r="E20" s="55"/>
      <c r="F20" s="9">
        <f t="shared" si="0"/>
        <v>0</v>
      </c>
      <c r="G20" s="56">
        <f t="shared" si="1"/>
        <v>0</v>
      </c>
      <c r="H20" s="9">
        <f t="shared" si="2"/>
        <v>0</v>
      </c>
      <c r="I20" s="41"/>
      <c r="J20" s="85"/>
      <c r="K20" s="85"/>
      <c r="L20" s="14"/>
    </row>
    <row r="21" spans="1:12" s="7" customFormat="1" ht="46.5" customHeight="1">
      <c r="A21" s="84"/>
      <c r="B21" s="84"/>
      <c r="C21" s="40"/>
      <c r="D21" s="40"/>
      <c r="E21" s="55"/>
      <c r="F21" s="9">
        <f t="shared" si="0"/>
        <v>0</v>
      </c>
      <c r="G21" s="56">
        <f t="shared" si="1"/>
        <v>0</v>
      </c>
      <c r="H21" s="9">
        <f t="shared" si="2"/>
        <v>0</v>
      </c>
      <c r="I21" s="41"/>
      <c r="J21" s="85"/>
      <c r="K21" s="85"/>
      <c r="L21" s="14"/>
    </row>
    <row r="22" spans="1:12" s="7" customFormat="1" ht="50.25" customHeight="1" hidden="1">
      <c r="A22" s="113"/>
      <c r="B22" s="113"/>
      <c r="C22" s="8"/>
      <c r="D22" s="8"/>
      <c r="E22" s="33"/>
      <c r="F22" s="9">
        <f t="shared" si="0"/>
        <v>0</v>
      </c>
      <c r="G22" s="56">
        <f t="shared" si="1"/>
        <v>0</v>
      </c>
      <c r="H22" s="9">
        <f t="shared" si="2"/>
        <v>0</v>
      </c>
      <c r="I22" s="1"/>
      <c r="J22" s="114"/>
      <c r="K22" s="114"/>
      <c r="L22" s="14"/>
    </row>
    <row r="23" spans="1:12" s="7" customFormat="1" ht="12" customHeight="1" hidden="1">
      <c r="A23" s="127"/>
      <c r="B23" s="128"/>
      <c r="C23" s="57"/>
      <c r="D23" s="58"/>
      <c r="E23" s="58"/>
      <c r="F23" s="9">
        <f>+ROUNDDOWN((D23-C23)/365.12,0)</f>
        <v>0</v>
      </c>
      <c r="G23" s="56">
        <f>IF(C23=D23,0,IF((DAY(C23)-DAY(D23))&gt;1,IF((MONTH(C23)-MONTH(D23))&lt;0,(MONTH(D23)-MONTH(C23))-1,12-(MONTH(C23)-MONTH(D23))-1),IF((MONTH(C23)-MONTH(D23))&lt;0,(MONTH(D23)-MONTH(C23)),IF((YEAR(C23)+F23=YEAR(D23)),0,12-(MONTH(C23)-MONTH(D23))))))</f>
        <v>0</v>
      </c>
      <c r="H23" s="9">
        <f>IF(C23=D23,0,(IF((DAY(C23)-DAY(D23))&gt;0,IF(31-(DAY(C23)-DAY(D23))=30,0,31-(DAY(C23)-DAY(D23))),(DAY(D23)-DAY(C23)+1))))</f>
        <v>0</v>
      </c>
      <c r="I23" s="1"/>
      <c r="J23" s="112"/>
      <c r="K23" s="112"/>
      <c r="L23" s="2"/>
    </row>
    <row r="24" spans="1:12" s="7" customFormat="1" ht="15">
      <c r="A24" s="122"/>
      <c r="B24" s="123"/>
      <c r="C24" s="59"/>
      <c r="D24" s="60"/>
      <c r="E24" s="60"/>
      <c r="F24" s="23">
        <f>+ROUNDDOWN((D24-C24)/365.12,0)</f>
        <v>0</v>
      </c>
      <c r="G24" s="61">
        <f>IF(C24=D24,0,IF((DAY(C24)-DAY(D24))&gt;1,IF((MONTH(C24)-MONTH(D24))&lt;0,(MONTH(D24)-MONTH(C24))-1,12-(MONTH(C24)-MONTH(D24))-1),IF((MONTH(C24)-MONTH(D24))&lt;0,(MONTH(D24)-MONTH(C24)),IF((YEAR(C24)+F24=YEAR(D24)),0,12-(MONTH(C24)-MONTH(D24))))))</f>
        <v>0</v>
      </c>
      <c r="H24" s="23">
        <f>IF(C24=D24,0,(IF((DAY(C24)-DAY(D24))&gt;0,IF(31-(DAY(C24)-DAY(D24))=30,0,31-(DAY(C24)-DAY(D24))),(DAY(D24)-DAY(C24)+1))))</f>
        <v>0</v>
      </c>
      <c r="I24" s="3"/>
      <c r="J24" s="124"/>
      <c r="K24" s="124"/>
      <c r="L24" s="4"/>
    </row>
    <row r="25" spans="1:14" ht="12.75">
      <c r="A25" s="90"/>
      <c r="B25" s="90"/>
      <c r="C25" s="90"/>
      <c r="D25" s="90"/>
      <c r="E25" s="33"/>
      <c r="F25" s="27" t="s">
        <v>3</v>
      </c>
      <c r="G25" s="27" t="s">
        <v>2</v>
      </c>
      <c r="H25" s="27" t="s">
        <v>1</v>
      </c>
      <c r="I25" s="28"/>
      <c r="J25" s="28"/>
      <c r="K25" s="28"/>
      <c r="L25" s="29"/>
      <c r="M25" s="10"/>
      <c r="N25" s="7"/>
    </row>
    <row r="26" spans="1:14" ht="12" hidden="1">
      <c r="A26" s="82" t="s">
        <v>8</v>
      </c>
      <c r="B26" s="83"/>
      <c r="C26" s="99" t="s">
        <v>0</v>
      </c>
      <c r="D26" s="100"/>
      <c r="E26" s="36"/>
      <c r="F26" s="24">
        <f>SUMIF($E$13:$E$21,"X",F13:F24)</f>
        <v>0</v>
      </c>
      <c r="G26" s="25">
        <f>SUMIF($E$13:$E$21,"X",G13:G24)</f>
        <v>6</v>
      </c>
      <c r="H26" s="26">
        <f>SUMIF($E$13:$E$21,"X",H13:H24)</f>
        <v>7</v>
      </c>
      <c r="I26" s="11"/>
      <c r="J26" s="11"/>
      <c r="K26" s="12"/>
      <c r="L26" s="30"/>
      <c r="M26" s="13"/>
      <c r="N26" s="7"/>
    </row>
    <row r="27" spans="1:14" ht="12" hidden="1">
      <c r="A27" s="82"/>
      <c r="B27" s="83"/>
      <c r="C27" s="101" t="s">
        <v>12</v>
      </c>
      <c r="D27" s="102"/>
      <c r="E27" s="15"/>
      <c r="F27" s="24">
        <f>SUMIF($E$13:$E$21,"X",F13:F25)</f>
        <v>0</v>
      </c>
      <c r="G27" s="25">
        <f>SUMIF($E$13:$E$21,"X",G13:G25)</f>
        <v>6</v>
      </c>
      <c r="H27" s="26">
        <f>SUMIF($E$13:$E$21,"X",H13:H25)</f>
        <v>7</v>
      </c>
      <c r="I27" s="7"/>
      <c r="J27" s="7"/>
      <c r="K27" s="7"/>
      <c r="L27" s="31"/>
      <c r="M27" s="10"/>
      <c r="N27" s="7"/>
    </row>
    <row r="28" spans="1:14" ht="29.25" customHeight="1">
      <c r="A28" s="98" t="s">
        <v>22</v>
      </c>
      <c r="B28" s="98"/>
      <c r="C28" s="98"/>
      <c r="D28" s="98"/>
      <c r="E28" s="34"/>
      <c r="F28" s="22">
        <f>+F26+((INT((G26+(H26-H28)/30)/12)))</f>
        <v>0</v>
      </c>
      <c r="G28" s="38">
        <f>+((((G26+(H26-H28)/30)/12))-(INT((G26+(H26-H28)/30)/12)))*12</f>
        <v>6</v>
      </c>
      <c r="H28" s="39">
        <f>+(H26/30-INT(H26/30))*30</f>
        <v>7</v>
      </c>
      <c r="I28" s="7"/>
      <c r="J28" s="7"/>
      <c r="K28" s="7"/>
      <c r="L28" s="31"/>
      <c r="M28" s="10"/>
      <c r="N28" s="7"/>
    </row>
    <row r="29" spans="1:14" ht="15">
      <c r="A29" s="42"/>
      <c r="B29" s="43"/>
      <c r="C29" s="43"/>
      <c r="D29" s="43"/>
      <c r="E29" s="17"/>
      <c r="F29" s="44"/>
      <c r="G29" s="15"/>
      <c r="H29" s="15"/>
      <c r="I29" s="15"/>
      <c r="J29" s="15"/>
      <c r="K29" s="32"/>
      <c r="L29" s="62"/>
      <c r="N29" s="7"/>
    </row>
    <row r="30" spans="1:12" ht="67.5" customHeight="1">
      <c r="A30" s="117" t="s">
        <v>81</v>
      </c>
      <c r="B30" s="118"/>
      <c r="C30" s="118"/>
      <c r="D30" s="118"/>
      <c r="E30" s="118"/>
      <c r="F30" s="119"/>
      <c r="G30" s="125" t="s">
        <v>11</v>
      </c>
      <c r="H30" s="126"/>
      <c r="I30" s="126"/>
      <c r="J30" s="126"/>
      <c r="K30" s="120" t="s">
        <v>82</v>
      </c>
      <c r="L30" s="121"/>
    </row>
    <row r="31" spans="1:12" s="65" customFormat="1" ht="58.5" customHeight="1">
      <c r="A31" s="16" t="s">
        <v>16</v>
      </c>
      <c r="B31" s="115"/>
      <c r="C31" s="115"/>
      <c r="D31" s="47"/>
      <c r="E31" s="45"/>
      <c r="F31" s="17"/>
      <c r="G31" s="63"/>
      <c r="H31" s="63"/>
      <c r="I31" s="63"/>
      <c r="J31" s="63"/>
      <c r="K31" s="63"/>
      <c r="L31" s="64"/>
    </row>
    <row r="32" spans="1:12" s="65" customFormat="1" ht="33" customHeight="1">
      <c r="A32" s="18"/>
      <c r="B32" s="116" t="s">
        <v>26</v>
      </c>
      <c r="C32" s="116"/>
      <c r="D32" s="48"/>
      <c r="E32" s="46"/>
      <c r="F32" s="20"/>
      <c r="G32" s="19"/>
      <c r="H32" s="19"/>
      <c r="I32" s="19"/>
      <c r="J32"/>
      <c r="K32" s="21"/>
      <c r="L32" s="66"/>
    </row>
  </sheetData>
  <sheetProtection insertRows="0"/>
  <mergeCells count="60">
    <mergeCell ref="A28:D28"/>
    <mergeCell ref="A30:F30"/>
    <mergeCell ref="G30:J30"/>
    <mergeCell ref="K30:L30"/>
    <mergeCell ref="B31:C31"/>
    <mergeCell ref="B32:C32"/>
    <mergeCell ref="A24:B24"/>
    <mergeCell ref="J24:K24"/>
    <mergeCell ref="A25:D25"/>
    <mergeCell ref="A26:B27"/>
    <mergeCell ref="C26:D26"/>
    <mergeCell ref="C27:D27"/>
    <mergeCell ref="A21:B21"/>
    <mergeCell ref="J21:K21"/>
    <mergeCell ref="A22:B22"/>
    <mergeCell ref="J22:K22"/>
    <mergeCell ref="A23:B23"/>
    <mergeCell ref="J23:K23"/>
    <mergeCell ref="A18:B18"/>
    <mergeCell ref="J18:K18"/>
    <mergeCell ref="A19:B19"/>
    <mergeCell ref="J19:K19"/>
    <mergeCell ref="A20:B20"/>
    <mergeCell ref="J20:K20"/>
    <mergeCell ref="A15:B15"/>
    <mergeCell ref="J15:K15"/>
    <mergeCell ref="A16:B16"/>
    <mergeCell ref="J16:K16"/>
    <mergeCell ref="A17:B17"/>
    <mergeCell ref="J17:K17"/>
    <mergeCell ref="J11:K12"/>
    <mergeCell ref="L11:L12"/>
    <mergeCell ref="A13:B13"/>
    <mergeCell ref="J13:K13"/>
    <mergeCell ref="A14:B14"/>
    <mergeCell ref="J14:K14"/>
    <mergeCell ref="A9:B9"/>
    <mergeCell ref="C9:E9"/>
    <mergeCell ref="F9:H9"/>
    <mergeCell ref="I9:K9"/>
    <mergeCell ref="A10:L10"/>
    <mergeCell ref="A11:B12"/>
    <mergeCell ref="C11:C12"/>
    <mergeCell ref="D11:D12"/>
    <mergeCell ref="E11:H11"/>
    <mergeCell ref="I11:I12"/>
    <mergeCell ref="A7:B7"/>
    <mergeCell ref="C7:H7"/>
    <mergeCell ref="A8:B8"/>
    <mergeCell ref="C8:E8"/>
    <mergeCell ref="F8:H8"/>
    <mergeCell ref="I8:K8"/>
    <mergeCell ref="A1:A3"/>
    <mergeCell ref="D2:K3"/>
    <mergeCell ref="A5:B5"/>
    <mergeCell ref="C5:L5"/>
    <mergeCell ref="A6:B6"/>
    <mergeCell ref="C6:E6"/>
    <mergeCell ref="F6:H6"/>
    <mergeCell ref="I6:K6"/>
  </mergeCells>
  <dataValidations count="1">
    <dataValidation type="date" operator="greaterThan" allowBlank="1" showInputMessage="1" showErrorMessage="1" errorTitle="Ojo" error="Debe incluir una fecha mayor a la fecha de inicio&#10;" sqref="D13:D20">
      <formula1>C13</formula1>
    </dataValidation>
  </dataValidations>
  <printOptions horizontalCentered="1"/>
  <pageMargins left="0.2362204724409449" right="0.2362204724409449" top="0.4330708661417323" bottom="0.35433070866141736" header="0" footer="0"/>
  <pageSetup horizontalDpi="600" verticalDpi="600" orientation="landscape" scale="38" r:id="rId4"/>
  <headerFooter scaleWithDoc="0" alignWithMargins="0">
    <oddFooter>&amp;C&amp;7Pág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ccubillos</dc:creator>
  <cp:keywords/>
  <dc:description/>
  <cp:lastModifiedBy>Monica</cp:lastModifiedBy>
  <cp:lastPrinted>2020-06-03T16:25:21Z</cp:lastPrinted>
  <dcterms:created xsi:type="dcterms:W3CDTF">2009-11-17T19:39:40Z</dcterms:created>
  <dcterms:modified xsi:type="dcterms:W3CDTF">2022-03-26T17:04:12Z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5964222</vt:i4>
  </property>
</Properties>
</file>