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jaife\OneDrive\Escritorio\INNO VACION HUILA\CONTRATOS\SOLICITUD CONTRATO\"/>
    </mc:Choice>
  </mc:AlternateContent>
  <xr:revisionPtr revIDLastSave="0" documentId="13_ncr:1_{A595502A-9CD8-48DD-B758-DE8A1F3ED0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 DE CONTRAT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K6G37eJ/+xJ7mHjGitn5LOFLN9w=="/>
    </ext>
  </extLst>
</workbook>
</file>

<file path=xl/calcChain.xml><?xml version="1.0" encoding="utf-8"?>
<calcChain xmlns="http://schemas.openxmlformats.org/spreadsheetml/2006/main">
  <c r="L14" i="1" l="1"/>
  <c r="K13" i="1"/>
  <c r="K12" i="1"/>
  <c r="L13" i="1" l="1"/>
  <c r="L12" i="1"/>
</calcChain>
</file>

<file path=xl/sharedStrings.xml><?xml version="1.0" encoding="utf-8"?>
<sst xmlns="http://schemas.openxmlformats.org/spreadsheetml/2006/main" count="56" uniqueCount="49">
  <si>
    <t xml:space="preserve">SOLICITUD DE CONTRATO U ORDEN DE SERVICIO DE COMPRA </t>
  </si>
  <si>
    <t>FT-026</t>
  </si>
  <si>
    <t xml:space="preserve">TALENTO HUMANO </t>
  </si>
  <si>
    <t xml:space="preserve">CAPACITACION Y EVENTOS 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</si>
  <si>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</si>
  <si>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</si>
  <si>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</si>
  <si>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</si>
  <si>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</si>
  <si>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 xml:space="preserve">ADMINISTRATIVOS </t>
  </si>
  <si>
    <t xml:space="preserve">A QUIEN LE SOLICITA </t>
  </si>
  <si>
    <t xml:space="preserve">SEGUIMIENTO </t>
  </si>
  <si>
    <t>ASUNTO DE SOLICITUD</t>
  </si>
  <si>
    <t>SE ENCUENTRA EN EL BANCO DE PROVEDORES (FT-014_BANCO_DE_PROVEEDORES)</t>
  </si>
  <si>
    <t>N°</t>
  </si>
  <si>
    <t>RUBRO O CENTRO DE COSTOS</t>
  </si>
  <si>
    <t xml:space="preserve">TIPO DE RUBRO </t>
  </si>
  <si>
    <t xml:space="preserve">IDENTIFICACION </t>
  </si>
  <si>
    <t xml:space="preserve">NOMBRE </t>
  </si>
  <si>
    <t>DESCRIPCION DE LA SOLICITUD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</si>
  <si>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</si>
  <si>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</si>
  <si>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</si>
  <si>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</si>
  <si>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</si>
  <si>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</si>
  <si>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FECHA DE INICIO DE SOLICITUD:</t>
  </si>
  <si>
    <t>FECHA DE FINALIZACION DE SOLICITUD:</t>
  </si>
  <si>
    <t xml:space="preserve">NOMBRE SUPERVISOR DEL CONTRATO </t>
  </si>
  <si>
    <t>NOMBRE DE QUIEN SOLICITA</t>
  </si>
  <si>
    <t>CARGO DE QUIEN SOLICITA</t>
  </si>
  <si>
    <t xml:space="preserve">FECHA DE INICIO </t>
  </si>
  <si>
    <t>VERSION 004</t>
  </si>
  <si>
    <t>FECHA: 10/02/2022</t>
  </si>
  <si>
    <t xml:space="preserve">REPRESENTANTE LEGAL </t>
  </si>
  <si>
    <t xml:space="preserve">MARISOL CARANTON </t>
  </si>
  <si>
    <t xml:space="preserve">GERENTE UP HOLDING SAS </t>
  </si>
  <si>
    <t xml:space="preserve">UNIDAD </t>
  </si>
  <si>
    <t>ASESOR JURIDICO</t>
  </si>
  <si>
    <t>CAMILO  RIVEROS</t>
  </si>
  <si>
    <t>SI X</t>
  </si>
  <si>
    <t xml:space="preserve">NO  </t>
  </si>
  <si>
    <t xml:space="preserve"> BPIN 230 HUILA INNOVACION EMPRESARIAL</t>
  </si>
  <si>
    <t>17 587 702 -6</t>
  </si>
  <si>
    <t>SYSTEM OFFICE ON LINE</t>
  </si>
  <si>
    <t>Contraentrega</t>
  </si>
  <si>
    <t>Impresora multifuncional CANON -INYECCION tinta ref. MAXIFY
GX7010 WIFI -SCANEA, COPIA E IMPRIME 
Impresión negro hasta 24 ppm,15 ppm color- duplex,red,usb, wifi
2 - bandejas de 250 hojas
Sistema de recarga automatico de tintas.
duracion para 6 mil copias en negro y hasta 14 mil en color
REQUIERE CAMBIO CAJA DE MANTENIMIENTO DE 15 MIL A 20 MIL IMPRESIONES * Garantia un (1) año para la impresora.  Incluye el envio a Neiva -Hulia.</t>
  </si>
  <si>
    <t xml:space="preserve">Computador Portatil HP 240 G8, procesador intel core i31005G1,Disco duro de 
estado solido 512G,Memora Ram DDR4 8GB, NO DVD,Pantalla de 
14" , camara y microfono integrados, licencia windows 10 pro                                              *Garantia: tres (3) años por defectos de fabricación portatil,   Incluye el envio a Neiva -Hulia </t>
  </si>
  <si>
    <t>Compra de computadores portatiles e impresora multifuncional para desarrollo de actividades de los perfiles proyecto BPIN  2021000100230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</si>
</sst>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[$$-240A]\ #,##0;\-[$$-240A]\ #,##0"/>
  </numFmts>
  <fonts count="6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9">
    <xf numFmtId="0" fontId="0" fillId="0" borderId="0" xfId="0" applyFont="1" applyAlignment="1"/>
    <xf numFmtId="0" fontId="0" fillId="2" borderId="6" xfId="0" applyFont="1" applyFill="1" applyBorder="1"/>
    <xf numFmtId="0" fontId="0" fillId="2" borderId="7" xfId="0" applyFont="1" applyFill="1" applyBorder="1"/>
    <xf numFmtId="0" fontId="0" fillId="2" borderId="23" xfId="0" applyFont="1" applyFill="1" applyBorder="1"/>
    <xf numFmtId="0" fontId="0" fillId="2" borderId="22" xfId="0" applyFont="1" applyFill="1" applyBorder="1"/>
    <xf numFmtId="0" fontId="0" fillId="2" borderId="24" xfId="0" applyFont="1" applyFill="1" applyBorder="1"/>
    <xf numFmtId="0" fontId="1" fillId="2" borderId="2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30" xfId="0" applyFont="1" applyFill="1" applyBorder="1"/>
    <xf numFmtId="0" fontId="0" fillId="2" borderId="10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14" fontId="5" fillId="2" borderId="22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1" fillId="2" borderId="22" xfId="0" applyNumberFormat="1" applyFont="1" applyFill="1" applyBorder="1" applyAlignment="1">
      <alignment horizontal="center" vertical="center" wrapText="1"/>
    </xf>
    <xf numFmtId="14" fontId="1" fillId="2" borderId="22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/>
    </xf>
    <xf numFmtId="164" fontId="0" fillId="2" borderId="22" xfId="1" applyNumberFormat="1" applyFont="1" applyFill="1" applyBorder="1" applyAlignment="1">
      <alignment horizontal="center" vertical="center"/>
    </xf>
    <xf numFmtId="164" fontId="0" fillId="2" borderId="22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20" xfId="0" applyFont="1" applyBorder="1"/>
    <xf numFmtId="0" fontId="1" fillId="2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2" fillId="0" borderId="27" xfId="0" applyFont="1" applyBorder="1"/>
    <xf numFmtId="0" fontId="0" fillId="2" borderId="10" xfId="0" applyFont="1" applyFill="1" applyBorder="1" applyAlignment="1">
      <alignment horizontal="center"/>
    </xf>
    <xf numFmtId="0" fontId="2" fillId="0" borderId="11" xfId="0" applyFont="1" applyBorder="1"/>
    <xf numFmtId="0" fontId="1" fillId="2" borderId="1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2" fillId="0" borderId="29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8" xfId="0" applyFont="1" applyBorder="1"/>
    <xf numFmtId="0" fontId="0" fillId="0" borderId="0" xfId="0" applyFont="1" applyAlignment="1"/>
    <xf numFmtId="0" fontId="2" fillId="0" borderId="9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1" fillId="2" borderId="4" xfId="0" applyFont="1" applyFill="1" applyBorder="1" applyAlignment="1">
      <alignment horizontal="center"/>
    </xf>
    <xf numFmtId="0" fontId="2" fillId="0" borderId="5" xfId="0" applyFont="1" applyBorder="1"/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17" xfId="0" applyFont="1" applyBorder="1"/>
    <xf numFmtId="0" fontId="2" fillId="0" borderId="18" xfId="0" applyFont="1" applyBorder="1"/>
    <xf numFmtId="0" fontId="1" fillId="2" borderId="19" xfId="0" applyFont="1" applyFill="1" applyBorder="1" applyAlignment="1">
      <alignment horizontal="center"/>
    </xf>
    <xf numFmtId="14" fontId="1" fillId="2" borderId="10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wrapText="1"/>
    </xf>
    <xf numFmtId="3" fontId="0" fillId="2" borderId="22" xfId="0" applyNumberFormat="1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left" vertical="center" wrapText="1"/>
    </xf>
    <xf numFmtId="3" fontId="0" fillId="2" borderId="6" xfId="0" applyNumberFormat="1" applyFont="1" applyFill="1" applyBorder="1"/>
    <xf numFmtId="164" fontId="0" fillId="2" borderId="6" xfId="0" applyNumberFormat="1" applyFont="1" applyFill="1" applyBorder="1"/>
    <xf numFmtId="1" fontId="0" fillId="2" borderId="6" xfId="0" applyNumberFormat="1" applyFont="1" applyFill="1" applyBorder="1"/>
    <xf numFmtId="164" fontId="0" fillId="2" borderId="2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89"/>
  <sheetViews>
    <sheetView tabSelected="1" zoomScale="80" zoomScaleNormal="80" workbookViewId="0">
      <selection sqref="A1:K4"/>
    </sheetView>
  </sheetViews>
  <sheetFormatPr baseColWidth="10" defaultColWidth="14.42578125" defaultRowHeight="15" customHeight="1" x14ac:dyDescent="0.25"/>
  <cols>
    <col min="1" max="1" width="6.42578125" customWidth="1"/>
    <col min="2" max="2" width="14.85546875" customWidth="1"/>
    <col min="3" max="3" width="20" customWidth="1"/>
    <col min="4" max="4" width="25.28515625" customWidth="1"/>
    <col min="5" max="5" width="42.28515625" customWidth="1"/>
    <col min="6" max="6" width="90.28515625" customWidth="1"/>
    <col min="7" max="7" width="16" bestFit="1" customWidth="1"/>
    <col min="8" max="10" width="11.42578125" customWidth="1"/>
    <col min="11" max="11" width="24.140625" bestFit="1" customWidth="1"/>
    <col min="12" max="12" width="20.42578125" bestFit="1" customWidth="1"/>
    <col min="13" max="13" width="23.85546875" customWidth="1"/>
    <col min="14" max="14" width="16.28515625" bestFit="1" customWidth="1"/>
    <col min="15" max="16" width="11.42578125" customWidth="1"/>
    <col min="17" max="17" width="10.7109375" hidden="1" customWidth="1"/>
    <col min="18" max="29" width="10.7109375" customWidth="1"/>
  </cols>
  <sheetData>
    <row r="1" spans="1:29" x14ac:dyDescent="0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52" t="s">
        <v>1</v>
      </c>
      <c r="M1" s="53"/>
      <c r="N1" s="1"/>
      <c r="O1" s="2"/>
      <c r="P1" s="2"/>
      <c r="Q1" s="2" t="s">
        <v>2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  <c r="L2" s="54" t="s">
        <v>32</v>
      </c>
      <c r="M2" s="35"/>
      <c r="N2" s="1"/>
      <c r="O2" s="2"/>
      <c r="P2" s="2"/>
      <c r="Q2" s="2" t="s">
        <v>3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8"/>
      <c r="L3" s="55" t="s">
        <v>33</v>
      </c>
      <c r="M3" s="56"/>
      <c r="N3" s="1"/>
      <c r="O3" s="2"/>
      <c r="P3" s="2"/>
      <c r="Q3" s="2" t="s">
        <v>4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49"/>
      <c r="B4" s="50"/>
      <c r="C4" s="50"/>
      <c r="D4" s="50"/>
      <c r="E4" s="50"/>
      <c r="F4" s="50"/>
      <c r="G4" s="50"/>
      <c r="H4" s="50"/>
      <c r="I4" s="50"/>
      <c r="J4" s="50"/>
      <c r="K4" s="51"/>
      <c r="L4" s="57"/>
      <c r="M4" s="58"/>
      <c r="N4" s="1"/>
      <c r="O4" s="2"/>
      <c r="P4" s="2"/>
      <c r="Q4" s="2" t="s">
        <v>5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59" t="s">
        <v>6</v>
      </c>
      <c r="B5" s="30"/>
      <c r="C5" s="60">
        <v>44651</v>
      </c>
      <c r="D5" s="29"/>
      <c r="E5" s="29"/>
      <c r="F5" s="29"/>
      <c r="G5" s="29"/>
      <c r="H5" s="29"/>
      <c r="I5" s="29"/>
      <c r="J5" s="29"/>
      <c r="K5" s="29"/>
      <c r="L5" s="29"/>
      <c r="M5" s="35"/>
      <c r="N5" s="1"/>
      <c r="O5" s="2"/>
      <c r="P5" s="2"/>
      <c r="Q5" s="2" t="s">
        <v>7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38.25" customHeight="1" x14ac:dyDescent="0.25">
      <c r="A6" s="28" t="s">
        <v>8</v>
      </c>
      <c r="B6" s="29"/>
      <c r="C6" s="29"/>
      <c r="D6" s="30"/>
      <c r="E6" s="34" t="s">
        <v>34</v>
      </c>
      <c r="F6" s="29"/>
      <c r="G6" s="29"/>
      <c r="H6" s="29"/>
      <c r="I6" s="29"/>
      <c r="J6" s="29"/>
      <c r="K6" s="29"/>
      <c r="L6" s="29"/>
      <c r="M6" s="35"/>
      <c r="N6" s="1"/>
      <c r="O6" s="2"/>
      <c r="P6" s="2"/>
      <c r="Q6" s="2" t="s">
        <v>9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41.25" customHeight="1" x14ac:dyDescent="0.25">
      <c r="A7" s="28" t="s">
        <v>10</v>
      </c>
      <c r="B7" s="29"/>
      <c r="C7" s="29"/>
      <c r="D7" s="30"/>
      <c r="E7" s="34" t="s">
        <v>38</v>
      </c>
      <c r="F7" s="29"/>
      <c r="G7" s="29"/>
      <c r="H7" s="29"/>
      <c r="I7" s="29"/>
      <c r="J7" s="29"/>
      <c r="K7" s="29"/>
      <c r="L7" s="29"/>
      <c r="M7" s="35"/>
      <c r="N7" s="1"/>
      <c r="O7" s="2"/>
      <c r="P7" s="2"/>
      <c r="Q7" s="2" t="s">
        <v>11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58.5" customHeight="1" x14ac:dyDescent="0.25">
      <c r="A8" s="28" t="s">
        <v>12</v>
      </c>
      <c r="B8" s="29"/>
      <c r="C8" s="29"/>
      <c r="D8" s="30"/>
      <c r="E8" s="36" t="s">
        <v>48</v>
      </c>
      <c r="F8" s="37"/>
      <c r="G8" s="37"/>
      <c r="H8" s="37"/>
      <c r="I8" s="37"/>
      <c r="J8" s="37"/>
      <c r="K8" s="37"/>
      <c r="L8" s="37"/>
      <c r="M8" s="38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58.5" customHeight="1" x14ac:dyDescent="0.25">
      <c r="A9" s="28" t="s">
        <v>13</v>
      </c>
      <c r="B9" s="29"/>
      <c r="C9" s="29"/>
      <c r="D9" s="30"/>
      <c r="E9" s="23" t="s">
        <v>40</v>
      </c>
      <c r="F9" s="23" t="s">
        <v>41</v>
      </c>
      <c r="G9" s="12"/>
      <c r="H9" s="34"/>
      <c r="I9" s="29"/>
      <c r="J9" s="29"/>
      <c r="K9" s="29"/>
      <c r="L9" s="29"/>
      <c r="M9" s="35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68.25" customHeight="1" x14ac:dyDescent="0.25">
      <c r="A11" s="6" t="s">
        <v>14</v>
      </c>
      <c r="B11" s="7" t="s">
        <v>15</v>
      </c>
      <c r="C11" s="7" t="s">
        <v>16</v>
      </c>
      <c r="D11" s="7" t="s">
        <v>17</v>
      </c>
      <c r="E11" s="7" t="s">
        <v>18</v>
      </c>
      <c r="F11" s="7" t="s">
        <v>19</v>
      </c>
      <c r="G11" s="7" t="s">
        <v>31</v>
      </c>
      <c r="H11" s="7" t="s">
        <v>20</v>
      </c>
      <c r="I11" s="7" t="s">
        <v>21</v>
      </c>
      <c r="J11" s="7" t="s">
        <v>22</v>
      </c>
      <c r="K11" s="7" t="s">
        <v>23</v>
      </c>
      <c r="L11" s="7" t="s">
        <v>24</v>
      </c>
      <c r="M11" s="8" t="s">
        <v>25</v>
      </c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19" customFormat="1" ht="77.25" customHeight="1" x14ac:dyDescent="0.25">
      <c r="A12" s="14">
        <v>1</v>
      </c>
      <c r="B12" s="22" t="s">
        <v>42</v>
      </c>
      <c r="C12" s="15" t="s">
        <v>9</v>
      </c>
      <c r="D12" s="22" t="s">
        <v>43</v>
      </c>
      <c r="E12" s="24" t="s">
        <v>44</v>
      </c>
      <c r="F12" s="64" t="s">
        <v>47</v>
      </c>
      <c r="G12" s="16">
        <v>44651</v>
      </c>
      <c r="H12" s="24">
        <v>1</v>
      </c>
      <c r="I12" s="24">
        <v>5</v>
      </c>
      <c r="J12" s="13" t="s">
        <v>37</v>
      </c>
      <c r="K12" s="25">
        <f>2411307*1.19</f>
        <v>2869455.33</v>
      </c>
      <c r="L12" s="26">
        <f>+I12*K12</f>
        <v>14347276.65</v>
      </c>
      <c r="M12" s="27" t="s">
        <v>45</v>
      </c>
      <c r="N12" s="1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ht="120" x14ac:dyDescent="0.25">
      <c r="A13" s="14">
        <v>2</v>
      </c>
      <c r="B13" s="22" t="s">
        <v>42</v>
      </c>
      <c r="C13" s="63" t="s">
        <v>9</v>
      </c>
      <c r="D13" s="22" t="s">
        <v>43</v>
      </c>
      <c r="E13" s="24" t="s">
        <v>44</v>
      </c>
      <c r="F13" s="61" t="s">
        <v>46</v>
      </c>
      <c r="G13" s="16">
        <v>44651</v>
      </c>
      <c r="H13" s="15">
        <v>1</v>
      </c>
      <c r="I13" s="15">
        <v>1</v>
      </c>
      <c r="J13" s="13" t="s">
        <v>37</v>
      </c>
      <c r="K13" s="62">
        <f>2856303*1.19</f>
        <v>3399000.57</v>
      </c>
      <c r="L13" s="26">
        <f>+I13*K13</f>
        <v>3399000.57</v>
      </c>
      <c r="M13" s="27" t="s">
        <v>45</v>
      </c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38.25" customHeight="1" x14ac:dyDescent="0.25">
      <c r="A14" s="28" t="s">
        <v>26</v>
      </c>
      <c r="B14" s="30"/>
      <c r="C14" s="20">
        <v>44651</v>
      </c>
      <c r="D14" s="7" t="s">
        <v>27</v>
      </c>
      <c r="E14" s="21">
        <v>44651</v>
      </c>
      <c r="F14" s="9"/>
      <c r="G14" s="9"/>
      <c r="H14" s="9"/>
      <c r="I14" s="9"/>
      <c r="J14" s="9"/>
      <c r="K14" s="9"/>
      <c r="L14" s="68">
        <f>SUM(L12:L13)</f>
        <v>17746277.219999999</v>
      </c>
      <c r="M14" s="10"/>
      <c r="N14" s="6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38.25" customHeight="1" x14ac:dyDescent="0.25">
      <c r="A15" s="28" t="s">
        <v>28</v>
      </c>
      <c r="B15" s="29"/>
      <c r="C15" s="29"/>
      <c r="D15" s="30"/>
      <c r="E15" s="39" t="s">
        <v>39</v>
      </c>
      <c r="F15" s="29"/>
      <c r="G15" s="29"/>
      <c r="H15" s="29"/>
      <c r="I15" s="29"/>
      <c r="J15" s="29"/>
      <c r="K15" s="29"/>
      <c r="L15" s="29"/>
      <c r="M15" s="35"/>
      <c r="N15" s="66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28" t="s">
        <v>29</v>
      </c>
      <c r="B16" s="29"/>
      <c r="C16" s="29"/>
      <c r="D16" s="30"/>
      <c r="E16" s="40" t="s">
        <v>35</v>
      </c>
      <c r="F16" s="29"/>
      <c r="G16" s="29"/>
      <c r="H16" s="29"/>
      <c r="I16" s="29"/>
      <c r="J16" s="29"/>
      <c r="K16" s="29"/>
      <c r="L16" s="29"/>
      <c r="M16" s="35"/>
      <c r="N16" s="67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5">
      <c r="A17" s="31" t="s">
        <v>30</v>
      </c>
      <c r="B17" s="32"/>
      <c r="C17" s="32"/>
      <c r="D17" s="33"/>
      <c r="E17" s="41" t="s">
        <v>36</v>
      </c>
      <c r="F17" s="32"/>
      <c r="G17" s="32"/>
      <c r="H17" s="32"/>
      <c r="I17" s="32"/>
      <c r="J17" s="32"/>
      <c r="K17" s="32"/>
      <c r="L17" s="32"/>
      <c r="M17" s="42"/>
      <c r="N17" s="67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5">
      <c r="A19" s="2"/>
      <c r="B19" s="2"/>
      <c r="C19" s="2"/>
      <c r="D19" s="2"/>
      <c r="E19" s="2"/>
      <c r="F19" s="2"/>
      <c r="G19" s="1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2"/>
      <c r="B20" s="2"/>
      <c r="C20" s="2"/>
      <c r="D20" s="2"/>
      <c r="E20" s="2"/>
      <c r="F20" s="2"/>
      <c r="G20" s="1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2"/>
      <c r="B21" s="2"/>
      <c r="C21" s="2"/>
      <c r="D21" s="2"/>
      <c r="E21" s="2"/>
      <c r="F21" s="2"/>
      <c r="G21" s="1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2"/>
      <c r="B22" s="2"/>
      <c r="C22" s="2"/>
      <c r="D22" s="2"/>
      <c r="E22" s="2"/>
      <c r="F22" s="2"/>
      <c r="G22" s="1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2"/>
      <c r="B23" s="2"/>
      <c r="C23" s="2"/>
      <c r="D23" s="2"/>
      <c r="E23" s="2"/>
      <c r="F23" s="2"/>
      <c r="G23" s="1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2"/>
      <c r="B24" s="2"/>
      <c r="C24" s="2"/>
      <c r="D24" s="2"/>
      <c r="E24" s="2"/>
      <c r="F24" s="2"/>
      <c r="G24" s="1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2"/>
      <c r="B25" s="2"/>
      <c r="C25" s="2"/>
      <c r="D25" s="2"/>
      <c r="E25" s="2"/>
      <c r="F25" s="2"/>
      <c r="G25" s="1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1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1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"/>
      <c r="E28" s="2"/>
      <c r="F28" s="2"/>
      <c r="G28" s="1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1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1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1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1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1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1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1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1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1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1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1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1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1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1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1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1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1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1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1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1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1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1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1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1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1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1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1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1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1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1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1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1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1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1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1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1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1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1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1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1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1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1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1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1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1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1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1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1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1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1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1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1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1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1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1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1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1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1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1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1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1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1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1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1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1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1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1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1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1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1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1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1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1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1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1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1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1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1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1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1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1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1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1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1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1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1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1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1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1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1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1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1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1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1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1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1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1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1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1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1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1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1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1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1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1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1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1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1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1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1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1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1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1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1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1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1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1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11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11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1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11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1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1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11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1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1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1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11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11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11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11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11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11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11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11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1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11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11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1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1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11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1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11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1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11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1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1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11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11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1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1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11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11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11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11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1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11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11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1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1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1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1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1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11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11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11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1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1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1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1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1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1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1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11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11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11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11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11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11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11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11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11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11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11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1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11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11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11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11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11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11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11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11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11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11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11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11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11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11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11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11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11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1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1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11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11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11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11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11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11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11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11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11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11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11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11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11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11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11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11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11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11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11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11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11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11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11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11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11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11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11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11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11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11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11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11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11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11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11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11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11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11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11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11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11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11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11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1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11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11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11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11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11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11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11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11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1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11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11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11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11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11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11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11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11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11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11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11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11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11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11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11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11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11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11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11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11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11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11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11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11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11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11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11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11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11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11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11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11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11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11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11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11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11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11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11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11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1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1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1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1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11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11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11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11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11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11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11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11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11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1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1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1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11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11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11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11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11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11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11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11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11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11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11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11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11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11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11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11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11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11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11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11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1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1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1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1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1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1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1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1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1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1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1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1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1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1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1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1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11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11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11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11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11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11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11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11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11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11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11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11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11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11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11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11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11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11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11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11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11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11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11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11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11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11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11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11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11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11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11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11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11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11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11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11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11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11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11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11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11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11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11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11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11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11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11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1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11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11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11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11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11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11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11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11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11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11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11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11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11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11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11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11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1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11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11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11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11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11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11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1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1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11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11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11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11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11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1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11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11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11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1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11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11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11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11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11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1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11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11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11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11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11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11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11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11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11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11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11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11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11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11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11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11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11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11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11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11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11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11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11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11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11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11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11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11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11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11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11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11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11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11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11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11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11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11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11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11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11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11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11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11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11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11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11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11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11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11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11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11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11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11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11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11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11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11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11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11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11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11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11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11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11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11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11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11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11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11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11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11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11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11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11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11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11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11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11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11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11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11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11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11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11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11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11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11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11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11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11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11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11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11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11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11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11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11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11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11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11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11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11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11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11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11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11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11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11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11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11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11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11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11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11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11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11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11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11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11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11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11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11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11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11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11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11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11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11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11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11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11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11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11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11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11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11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11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11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11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11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11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11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11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11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11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11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11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11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11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11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11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11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11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11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11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11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11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11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11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11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11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11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11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11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11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11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11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11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11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11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11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11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11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11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11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11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11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11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11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11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11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11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11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11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11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11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11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11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11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11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11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11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11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11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11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11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11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11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11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11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11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11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11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11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11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11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11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11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11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11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11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11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11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11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11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11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11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11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11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11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11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11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11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11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11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11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11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11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11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11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11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11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11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11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11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11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11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11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11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11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11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11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11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11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11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11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11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11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11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11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11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11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11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11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11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11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11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11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11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11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11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11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11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11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11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11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11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11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11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11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11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11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11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11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11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11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11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11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11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11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11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11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11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11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11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11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11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11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11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11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11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11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11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11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11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11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11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11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11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11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11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11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11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11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11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11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11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11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11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11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11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11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11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11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11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11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11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11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11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11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11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11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11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11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11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11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11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11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11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11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11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11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11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11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11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11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11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11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11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11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11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11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11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11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11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11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11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11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11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11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11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11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11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11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11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11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11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11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11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11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11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11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11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11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11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11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11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11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11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11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11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11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11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11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11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11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11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11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11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11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11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11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11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11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11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11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11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11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11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11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11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11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11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11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11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11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11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11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11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11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11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11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11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11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11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11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11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11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11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11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11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11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11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11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11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11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11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11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11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11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11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11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11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11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11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11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11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11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11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11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11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11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11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11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11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11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11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11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11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11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11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11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11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11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11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11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11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11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11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11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11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11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11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11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11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11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11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11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11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11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11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11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11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11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11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11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11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11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11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11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11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11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11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11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11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11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11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11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11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11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11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11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11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11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11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11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11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11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11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11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11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11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11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11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11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11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11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11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11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11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11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11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11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11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11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11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11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11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11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11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11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11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11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11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11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11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11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11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11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11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11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11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</sheetData>
  <mergeCells count="21">
    <mergeCell ref="E6:M6"/>
    <mergeCell ref="A1:K4"/>
    <mergeCell ref="L1:M1"/>
    <mergeCell ref="L2:M2"/>
    <mergeCell ref="L3:M4"/>
    <mergeCell ref="A5:B5"/>
    <mergeCell ref="C5:M5"/>
    <mergeCell ref="A6:D6"/>
    <mergeCell ref="A15:D15"/>
    <mergeCell ref="A16:D16"/>
    <mergeCell ref="A17:D17"/>
    <mergeCell ref="E7:M7"/>
    <mergeCell ref="E8:M8"/>
    <mergeCell ref="H9:M9"/>
    <mergeCell ref="E15:M15"/>
    <mergeCell ref="E16:M16"/>
    <mergeCell ref="E17:M17"/>
    <mergeCell ref="A7:D7"/>
    <mergeCell ref="A8:D8"/>
    <mergeCell ref="A9:D9"/>
    <mergeCell ref="A14:B14"/>
  </mergeCells>
  <dataValidations count="1">
    <dataValidation type="list" allowBlank="1" showErrorMessage="1" sqref="C12:C13" xr:uid="{00000000-0002-0000-0000-000000000000}">
      <formula1>$Q$1:$Q$7</formula1>
    </dataValidation>
  </dataValidation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DE CONTRATO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 Holding</dc:creator>
  <cp:lastModifiedBy>jaife</cp:lastModifiedBy>
  <dcterms:created xsi:type="dcterms:W3CDTF">2022-01-12T20:50:55Z</dcterms:created>
  <dcterms:modified xsi:type="dcterms:W3CDTF">2022-03-31T22:21:19Z</dcterms:modified>
</cp:coreProperties>
</file>